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ВЛАДИМИР\Olympic\Olympic Hall\Мероприятия\2026\МЕНЮ 2026\"/>
    </mc:Choice>
  </mc:AlternateContent>
  <xr:revisionPtr revIDLastSave="0" documentId="8_{F4955B4C-EA82-4C74-9301-021287E90473}" xr6:coauthVersionLast="47" xr6:coauthVersionMax="47" xr10:uidLastSave="{00000000-0000-0000-0000-000000000000}"/>
  <bookViews>
    <workbookView xWindow="-120" yWindow="-120" windowWidth="24240" windowHeight="13140" tabRatio="500" xr2:uid="{00000000-000D-0000-FFFF-FFFF00000000}"/>
  </bookViews>
  <sheets>
    <sheet name="Меню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1" l="1"/>
  <c r="F107" i="1" s="1"/>
  <c r="F93" i="1"/>
  <c r="E86" i="1"/>
  <c r="F86" i="1" s="1"/>
  <c r="E62" i="1"/>
  <c r="F62" i="1" s="1"/>
  <c r="F141" i="1"/>
  <c r="F50" i="1"/>
  <c r="F71" i="1"/>
  <c r="F174" i="1" l="1"/>
  <c r="F115" i="1"/>
  <c r="E40" i="1"/>
  <c r="E96" i="1" l="1"/>
  <c r="F96" i="1" s="1"/>
  <c r="E109" i="1"/>
  <c r="F109" i="1" s="1"/>
  <c r="E106" i="1"/>
  <c r="E82" i="1"/>
  <c r="E83" i="1"/>
  <c r="E38" i="1"/>
  <c r="F38" i="1" s="1"/>
  <c r="E108" i="1"/>
  <c r="F108" i="1" s="1"/>
  <c r="E64" i="1"/>
  <c r="F64" i="1" s="1"/>
  <c r="F81" i="1"/>
  <c r="E88" i="1"/>
  <c r="F88" i="1" s="1"/>
  <c r="E87" i="1"/>
  <c r="F87" i="1" s="1"/>
  <c r="E85" i="1"/>
  <c r="F85" i="1" s="1"/>
  <c r="E77" i="1"/>
  <c r="F77" i="1" s="1"/>
  <c r="E61" i="1"/>
  <c r="F61" i="1" s="1"/>
  <c r="F35" i="1"/>
  <c r="E41" i="1" l="1"/>
  <c r="F41" i="1" s="1"/>
  <c r="F105" i="1" l="1"/>
  <c r="E100" i="1"/>
  <c r="F100" i="1" s="1"/>
  <c r="E63" i="1" l="1"/>
  <c r="F63" i="1" s="1"/>
  <c r="E53" i="1"/>
  <c r="F53" i="1" s="1"/>
  <c r="E98" i="1" l="1"/>
  <c r="F98" i="1" s="1"/>
  <c r="E43" i="1" l="1"/>
  <c r="F43" i="1" s="1"/>
  <c r="E25" i="1"/>
  <c r="F25" i="1" s="1"/>
  <c r="E54" i="1"/>
  <c r="F54" i="1" s="1"/>
  <c r="E59" i="1"/>
  <c r="F59" i="1" s="1"/>
  <c r="E76" i="1"/>
  <c r="F76" i="1" s="1"/>
  <c r="E74" i="1"/>
  <c r="F74" i="1" s="1"/>
  <c r="E24" i="1"/>
  <c r="F24" i="1" s="1"/>
  <c r="E42" i="1"/>
  <c r="F42" i="1" s="1"/>
  <c r="H208" i="1" l="1"/>
  <c r="E26" i="1"/>
  <c r="F26" i="1" s="1"/>
  <c r="E27" i="1"/>
  <c r="F27" i="1" s="1"/>
  <c r="E28" i="1"/>
  <c r="F28" i="1" s="1"/>
  <c r="E29" i="1"/>
  <c r="F29" i="1" s="1"/>
  <c r="E30" i="1"/>
  <c r="F30" i="1" s="1"/>
  <c r="E32" i="1"/>
  <c r="F32" i="1" s="1"/>
  <c r="E33" i="1"/>
  <c r="F33" i="1" s="1"/>
  <c r="E34" i="1"/>
  <c r="F34" i="1" s="1"/>
  <c r="E39" i="1"/>
  <c r="F39" i="1" s="1"/>
  <c r="E44" i="1"/>
  <c r="F44" i="1" s="1"/>
  <c r="E45" i="1"/>
  <c r="F45" i="1" s="1"/>
  <c r="E47" i="1"/>
  <c r="F47" i="1" s="1"/>
  <c r="E48" i="1"/>
  <c r="F48" i="1" s="1"/>
  <c r="E49" i="1"/>
  <c r="F49" i="1" s="1"/>
  <c r="E55" i="1"/>
  <c r="F55" i="1" s="1"/>
  <c r="E56" i="1"/>
  <c r="F56" i="1" s="1"/>
  <c r="E57" i="1"/>
  <c r="F57" i="1" s="1"/>
  <c r="E58" i="1"/>
  <c r="F58" i="1" s="1"/>
  <c r="E65" i="1"/>
  <c r="F65" i="1" s="1"/>
  <c r="E66" i="1"/>
  <c r="F66" i="1" s="1"/>
  <c r="E68" i="1"/>
  <c r="F68" i="1" s="1"/>
  <c r="E69" i="1"/>
  <c r="F69" i="1" s="1"/>
  <c r="E70" i="1"/>
  <c r="F70" i="1" s="1"/>
  <c r="E78" i="1"/>
  <c r="F78" i="1" s="1"/>
  <c r="E79" i="1"/>
  <c r="F79" i="1" s="1"/>
  <c r="E80" i="1"/>
  <c r="F80" i="1" s="1"/>
  <c r="E90" i="1"/>
  <c r="F90" i="1" s="1"/>
  <c r="E91" i="1"/>
  <c r="F91" i="1" s="1"/>
  <c r="E92" i="1"/>
  <c r="F92" i="1" s="1"/>
  <c r="E97" i="1"/>
  <c r="F97" i="1" s="1"/>
  <c r="E99" i="1"/>
  <c r="F99" i="1" s="1"/>
  <c r="E101" i="1"/>
  <c r="F101" i="1" s="1"/>
  <c r="E103" i="1"/>
  <c r="F103" i="1" s="1"/>
  <c r="E104" i="1"/>
  <c r="F104" i="1" s="1"/>
  <c r="E110" i="1"/>
  <c r="F110" i="1" s="1"/>
  <c r="E112" i="1"/>
  <c r="F112" i="1" s="1"/>
  <c r="E113" i="1"/>
  <c r="F113" i="1" s="1"/>
  <c r="E114" i="1"/>
  <c r="F114" i="1" s="1"/>
  <c r="H202" i="1"/>
  <c r="F210" i="1"/>
</calcChain>
</file>

<file path=xl/sharedStrings.xml><?xml version="1.0" encoding="utf-8"?>
<sst xmlns="http://schemas.openxmlformats.org/spreadsheetml/2006/main" count="205" uniqueCount="148">
  <si>
    <t xml:space="preserve">Дата: </t>
  </si>
  <si>
    <t xml:space="preserve">Конт. тел.: </t>
  </si>
  <si>
    <t xml:space="preserve">E-mail: </t>
  </si>
  <si>
    <t>МЕНЮ</t>
  </si>
  <si>
    <t>№</t>
  </si>
  <si>
    <t>бонус</t>
  </si>
  <si>
    <t>Всього з ПДВ:</t>
  </si>
  <si>
    <t>Сервисні послуги (офіціанти, повара, тех.персонал), грн</t>
  </si>
  <si>
    <t>Оренда коктельних столів в необхідній  кількості в чорних чохлах (білі чохли 200 грн/шт), грн</t>
  </si>
  <si>
    <t>Оренда доп.обладнання (меблі, текстиль, посуд), грн</t>
  </si>
  <si>
    <t>Оренда посуду під напої замовника (10 грн/шт), грн</t>
  </si>
  <si>
    <t>Всього за захід, грн</t>
  </si>
  <si>
    <t>Компанія:</t>
  </si>
  <si>
    <t xml:space="preserve">Тип заходу: </t>
  </si>
  <si>
    <t xml:space="preserve">Кількість гостей: </t>
  </si>
  <si>
    <t xml:space="preserve">Замовник: </t>
  </si>
  <si>
    <t xml:space="preserve">Місце проведення: </t>
  </si>
  <si>
    <t>НАЗВА</t>
  </si>
  <si>
    <t>К-сть    порцій</t>
  </si>
  <si>
    <t>Загальна вага страви</t>
  </si>
  <si>
    <t>Ціна, грн.</t>
  </si>
  <si>
    <t>Всього, грн</t>
  </si>
  <si>
    <t>Закуски та десерти</t>
  </si>
  <si>
    <t>Напої</t>
  </si>
  <si>
    <t>Кава зернова з вершками</t>
  </si>
  <si>
    <t>Чай в асортименті</t>
  </si>
  <si>
    <t>К-сть їжі на одного гостя, г.</t>
  </si>
  <si>
    <t>Сезонні фрукти та ягоди</t>
  </si>
  <si>
    <t>Міні салати з індивідуальною подачею</t>
  </si>
  <si>
    <t>Горячі закуски</t>
  </si>
  <si>
    <t>Овочі гриль на шпажці</t>
  </si>
  <si>
    <t>Всього за меню, грн</t>
  </si>
  <si>
    <t>Транспортні послуги по Києві (доставка мебелів, обладнання, посуд, текстиль, їжа, напої, а також  вивіз сміття після заходу грн</t>
  </si>
  <si>
    <t xml:space="preserve"> порція, грами</t>
  </si>
  <si>
    <t>Капрезе на шпажці ( моцарелла із томатом під базиліковим соусом)</t>
  </si>
  <si>
    <t>Кава зернова з вершками та молоком</t>
  </si>
  <si>
    <t>Чай в асортименті з лимоном</t>
  </si>
  <si>
    <t>Вода з мятою та лимоном</t>
  </si>
  <si>
    <t>На вибір: морс ягідний, узвар, лимонад цитрусовий</t>
  </si>
  <si>
    <t>На вибір: морс ягідний, узвар, лимонад цитрусовий, полуничний</t>
  </si>
  <si>
    <t>Грам/люд.</t>
  </si>
  <si>
    <t>Чай в асортименті з лимном</t>
  </si>
  <si>
    <t>Філе курячого стегна на шпажці</t>
  </si>
  <si>
    <t>Овочевий Брошет у соєвому соусі</t>
  </si>
  <si>
    <t>Сезонні фруктита ягоди</t>
  </si>
  <si>
    <t>На вибір: Панакота класична Італійська та Панакота із трюфелним шоколадом</t>
  </si>
  <si>
    <t>Тигрова креветка в індивідуальній подачі з листям салату під кисло солодким соусом</t>
  </si>
  <si>
    <t>На вибір: морс ягідний, лимонад цитрусовий</t>
  </si>
  <si>
    <t>Гарячі закуски</t>
  </si>
  <si>
    <t>Капрезе на шпажці ( сир моцарелла із томатом під базиліковим соусом)</t>
  </si>
  <si>
    <t>На вибір: морс ягідний, лимонад цитрусовий, вода з мятою та лимоном</t>
  </si>
  <si>
    <t>Тірамісу або медовик в індивідуальній подачі</t>
  </si>
  <si>
    <t>На вибір: морс ягідний, вода з лимоном та мятою, лимонад цитрусовий</t>
  </si>
  <si>
    <t>Шпинатний Рол з Лососем, огірком, зеленню та сиром Філа під соусом Унагі</t>
  </si>
  <si>
    <t>Рулетик з цукіні та сирного муса</t>
  </si>
  <si>
    <t>Тарталетка з бобами та свіжими огірками у вершковому вегетаріанському соусі</t>
  </si>
  <si>
    <t>Овочевий стаканчик з Хумусом</t>
  </si>
  <si>
    <t>Профітроль з моркв'яно-грибним паштетом та мікрогріном</t>
  </si>
  <si>
    <t>Канапе з оливкою, огірком та грибочком</t>
  </si>
  <si>
    <t>Пудинг вершковий з Чіа</t>
  </si>
  <si>
    <t>Карамелізований Гарбуз на тості з каперсом</t>
  </si>
  <si>
    <t xml:space="preserve">Хумус з маслинами, морквою, в'яленим томатом на тості </t>
  </si>
  <si>
    <t>Салат з запеченим гарбузом, ананасом, авокадо і бальзамічним соусом</t>
  </si>
  <si>
    <t>Пиріг зі шпинатом та сиром</t>
  </si>
  <si>
    <t xml:space="preserve">Картопля, запечена з грибами та соусом в асортименті </t>
  </si>
  <si>
    <t>Канапе з Голандськими твердими сирами  та сезонними дольками фруктів або виноградом</t>
  </si>
  <si>
    <t>Канапе з бужениною, перепелиним яйцем та червоним солодким перцем</t>
  </si>
  <si>
    <t>Свіжоспечений Еклер з домашнім заварним кремом, мендальним філе та фруктами</t>
  </si>
  <si>
    <t>Брускета з Прошуто, вершковим мусом, огірком, томатом і зеленню</t>
  </si>
  <si>
    <t>Сирна палітра з фруктами, виноградом, горіхами та медом</t>
  </si>
  <si>
    <t xml:space="preserve">М'ясна палітра з оливками, огірками маринованими та свіжими овочами </t>
  </si>
  <si>
    <t>Мікс салат із креветками та соусом Світ Чилі</t>
  </si>
  <si>
    <t>Мікс салат з сиром Фета, чорним кунжутом та трюфельним маслом</t>
  </si>
  <si>
    <t xml:space="preserve">На вибір: Тірамісу або Пудинг з насінням Чіа та ягідним пюре - порційно </t>
  </si>
  <si>
    <t>Профітоль з грибним мусом, солодким перцем та зеленню</t>
  </si>
  <si>
    <t>Шпинатний Млинець із Лососем, огірком та сиром Філа</t>
  </si>
  <si>
    <t>Рулетик з мясної грудинки, огірком, сиром Філа на тості</t>
  </si>
  <si>
    <t xml:space="preserve">Лаваш Гриль з сиром сулугуні, овочами та зеленню </t>
  </si>
  <si>
    <t>Овочевий Брошет з запеченою картоплею у соєвому соусі</t>
  </si>
  <si>
    <t>Мікс салат з айзбергом сиром Моцарелла, томатами та соусом Песто</t>
  </si>
  <si>
    <t>Брускета з Прошуто, вершковим мусом, огірком, томатом і зеленню  50%</t>
  </si>
  <si>
    <t>Брускета з Сиром, вершковим мусом, авокадо, огірком та зеленню 50%</t>
  </si>
  <si>
    <t>Мікс салат з креветками, томатами чері та авокадо під соусом світ чілі 50%</t>
  </si>
  <si>
    <t>Мікс салат з курячою грудкою, овочами та стружкою Пармезана 50%</t>
  </si>
  <si>
    <t xml:space="preserve">Тірамісу, медовик, панакота - в індивідуальній подачі </t>
  </si>
  <si>
    <t xml:space="preserve">Профітроль з тунцем,огірком, болгарським перцем на вершковому топенаді </t>
  </si>
  <si>
    <t>Тунець маринований з томатом черрі та листям салата</t>
  </si>
  <si>
    <t>Брускета гриль з Хамоном (вяленим томатом, зеленню, овочами та сиром Філадельфія)</t>
  </si>
  <si>
    <t>Брускета гриль з Лососем (авокадо, зеленню, слайсами огірка, томата та сиром Філадельфія)</t>
  </si>
  <si>
    <t>Тигрова креветка в індивідуальній подачі з соусом на основі Манго</t>
  </si>
  <si>
    <t>Асорті Макарун</t>
  </si>
  <si>
    <t>Мікс салату з креветками, авокадо, ананасом та пікантною заправкою на основі Манго</t>
  </si>
  <si>
    <t>Мікс салату з яловиченою та тунцем, сиром фета в смородовиному конфі та філе мигдаля</t>
  </si>
  <si>
    <t>Шпинатний лаваш гриль з сиром Сулугуні , овочами та зеленню</t>
  </si>
  <si>
    <t>Профітроль з Лососевим мусом та сиром Філа</t>
  </si>
  <si>
    <t>На вибір: Тірамісу, Медовик або Пудинг з насінням Чіа</t>
  </si>
  <si>
    <t>Свіжі овочі з листям Айсберга, сиром Фета під Трюфельним маслом 1\2</t>
  </si>
  <si>
    <t>Мікс Салата з курячою грудинкою під сиром Пармезан 1\2</t>
  </si>
  <si>
    <t>Лаваш Гриль з сиром сулугуні, овочами та зеленню</t>
  </si>
  <si>
    <t>Сирна палітра з сезонними фруктами, горіхами та медом</t>
  </si>
  <si>
    <t>Рулетик з мясної грудинки, огірком, сиром Філа</t>
  </si>
  <si>
    <t xml:space="preserve">На вибір: Тірамісу, Пудинг з насінням Чіа або Тірамісу, Макаруни в асортименті </t>
  </si>
  <si>
    <t>Запечені овочі гриль ( соус в асортименті )</t>
  </si>
  <si>
    <t>Картопля по селянські</t>
  </si>
  <si>
    <t>Лосось запечений у вершковому соусі</t>
  </si>
  <si>
    <t>Кебаб на шпажці ( соус в асортименті )</t>
  </si>
  <si>
    <t>Філе Сібаса у вершковому соусі</t>
  </si>
  <si>
    <t xml:space="preserve">Овочі гриль на шпажці 50% \ овочі на пару 50% </t>
  </si>
  <si>
    <t>Веганські палички у паніровці</t>
  </si>
  <si>
    <t>Вегетаріанські палички у паніровці з соусом ДорБлю</t>
  </si>
  <si>
    <t xml:space="preserve">Тарталетка з сиром Фета, Прошутто, огірком, томатом, зеленню на вершковому топенаді </t>
  </si>
  <si>
    <t>Сирна палітра з Благородними сирами, медом та горішками</t>
  </si>
  <si>
    <t>Мікс салат з курячим філе, томатами чері та вершковим соусом</t>
  </si>
  <si>
    <t>Курячі філе запечене ( соус в асортимені)</t>
  </si>
  <si>
    <t>Капрезе на шпажці ( моцарелла з томатом під базиліковим соусом)</t>
  </si>
  <si>
    <t>Палітра Сирів з медом та горіхами</t>
  </si>
  <si>
    <t>М'ясне асорті з вочами та зеленню</t>
  </si>
  <si>
    <t xml:space="preserve">Буженина в рожевій глазурі з Ананасом </t>
  </si>
  <si>
    <t xml:space="preserve">Вегетаріанські палички у паніровці з соусом ДорБлю </t>
  </si>
  <si>
    <t>Люля-кебаб на шпажці (соусом в асортименті)</t>
  </si>
  <si>
    <t>Курячі шашлички з грибами в соєво-медовому соусі</t>
  </si>
  <si>
    <t xml:space="preserve">Тарталетка з жул'єном та сиром Пармезан </t>
  </si>
  <si>
    <t>Профітроль з Пате Індички, вершковим мусом, свіжим огірком та грибами</t>
  </si>
  <si>
    <t>Запечені шматочки курячого філе  ( соус в асортименті )</t>
  </si>
  <si>
    <t>Мікс салат з в'яленими томатами сиром та слайсами огірка</t>
  </si>
  <si>
    <t xml:space="preserve">Вегетаріанські палички в паніровці та соусом в асортименті </t>
  </si>
  <si>
    <t>Запечена картопля з грибами у соєвому соусі</t>
  </si>
  <si>
    <t>Запечене куряче філе</t>
  </si>
  <si>
    <t>Асорті м'ясних делікатесів ( Прошуто, Індичка, Буженина, Італійська Салямі ) зі свіжими овочами</t>
  </si>
  <si>
    <t>Асорті Благородних сирів з медом та горішками</t>
  </si>
  <si>
    <t>Брі в чорному кунжуті з лохиною</t>
  </si>
  <si>
    <t xml:space="preserve">Вегетаріанськи палички у паніровці з соусом в асортименті </t>
  </si>
  <si>
    <t xml:space="preserve">Картопля запечена з зеленню та овочами </t>
  </si>
  <si>
    <t>Тигрова креветка в індивідуальній подачі з листям салату під кисло-солодким соусом</t>
  </si>
  <si>
    <t>Шпинатний Рол з Лососем та червоною Ікрою, огірком, зеленню та сиром Філа під соусом Унагі</t>
  </si>
  <si>
    <t xml:space="preserve">Брускета з Прошуто, вершковим мусом, огірком, томатом і зеленню </t>
  </si>
  <si>
    <t>Брускета з Сиром, вершковим мусом, авокадо, огірком та зеленню</t>
  </si>
  <si>
    <t>Шпажка з запеченими грибочками та курячою грудкою ( соус в асортименті )</t>
  </si>
  <si>
    <t>Канапе з бужениною, червоним перцем та перепелиним яйцем</t>
  </si>
  <si>
    <t>Фуршет №1 (600  грн)</t>
  </si>
  <si>
    <t>Фуршет №2 (650  грн)</t>
  </si>
  <si>
    <t>Фуршет №3 (700 грн)</t>
  </si>
  <si>
    <t>Фуршет №4 (750 грн)</t>
  </si>
  <si>
    <t>Фуршет №5  (835 грн)</t>
  </si>
  <si>
    <t>Фуршет №6 (1000 грн)</t>
  </si>
  <si>
    <t>Фуршет №7 (ПРЕМІУМ) (1550 грн)</t>
  </si>
  <si>
    <t>Фуршет №8 (Вегетаріанське) (835 грн)</t>
  </si>
  <si>
    <t>При умовах оплати на ФОП + 7%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</si>
</sst>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\-??_р_._-;_-@_-"/>
  </numFmts>
  <fonts count="26" x14ac:knownFonts="1">
    <font>
      <sz val="10"/>
      <name val="Arial Cyr"/>
    </font>
    <font>
      <sz val="10"/>
      <name val="Arial"/>
      <family val="2"/>
    </font>
    <font>
      <b/>
      <sz val="10"/>
      <name val="Arial"/>
      <family val="2"/>
    </font>
    <font>
      <i/>
      <sz val="22"/>
      <name val="Sylfaen"/>
      <family val="1"/>
    </font>
    <font>
      <i/>
      <sz val="22"/>
      <color indexed="12"/>
      <name val="Sylfaen"/>
      <family val="1"/>
      <charset val="204"/>
    </font>
    <font>
      <b/>
      <i/>
      <sz val="12"/>
      <name val="Verdana"/>
      <family val="2"/>
    </font>
    <font>
      <u/>
      <sz val="22"/>
      <color indexed="57"/>
      <name val="Bernard MT Condensed"/>
      <family val="1"/>
    </font>
    <font>
      <u/>
      <sz val="10"/>
      <color indexed="12"/>
      <name val="Arial Cyr"/>
    </font>
    <font>
      <b/>
      <sz val="11"/>
      <name val="Arial"/>
      <family val="2"/>
    </font>
    <font>
      <u/>
      <sz val="16"/>
      <color indexed="12"/>
      <name val="Arial Cyr"/>
    </font>
    <font>
      <b/>
      <i/>
      <sz val="26"/>
      <color indexed="57"/>
      <name val="Stencil"/>
      <family val="5"/>
    </font>
    <font>
      <i/>
      <sz val="10"/>
      <name val="Verdana"/>
      <family val="2"/>
    </font>
    <font>
      <b/>
      <i/>
      <sz val="16"/>
      <name val="Sylfaen"/>
      <family val="1"/>
    </font>
    <font>
      <b/>
      <i/>
      <sz val="16"/>
      <color indexed="56"/>
      <name val="Verdana"/>
      <family val="2"/>
    </font>
    <font>
      <i/>
      <sz val="16"/>
      <name val="Verdana"/>
      <family val="2"/>
    </font>
    <font>
      <i/>
      <sz val="12"/>
      <name val="Verdana"/>
      <family val="2"/>
    </font>
    <font>
      <b/>
      <i/>
      <sz val="14"/>
      <name val="Verdana"/>
      <family val="2"/>
    </font>
    <font>
      <b/>
      <i/>
      <sz val="16"/>
      <name val="Verdana"/>
      <family val="2"/>
    </font>
    <font>
      <b/>
      <sz val="12"/>
      <name val="Verdana"/>
      <family val="2"/>
    </font>
    <font>
      <sz val="10"/>
      <name val="Arial Cyr"/>
    </font>
    <font>
      <b/>
      <i/>
      <sz val="12"/>
      <name val="Verdana"/>
      <family val="2"/>
      <charset val="204"/>
    </font>
    <font>
      <i/>
      <sz val="12"/>
      <name val="Verdana"/>
      <family val="2"/>
      <charset val="204"/>
    </font>
    <font>
      <b/>
      <i/>
      <sz val="16"/>
      <color rgb="FFFF0000"/>
      <name val="Verdana"/>
      <family val="2"/>
      <charset val="204"/>
    </font>
    <font>
      <b/>
      <i/>
      <sz val="12"/>
      <name val="Sylfaen"/>
      <family val="1"/>
    </font>
    <font>
      <b/>
      <i/>
      <sz val="12"/>
      <color rgb="FFFF0000"/>
      <name val="Verdana"/>
      <family val="2"/>
      <charset val="204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49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0" fontId="1" fillId="0" borderId="0"/>
    <xf numFmtId="164" fontId="19" fillId="0" borderId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4" fontId="14" fillId="2" borderId="1" xfId="3" applyNumberFormat="1" applyFont="1" applyFill="1" applyBorder="1" applyAlignment="1" applyProtection="1">
      <alignment horizontal="center" vertical="center" wrapText="1"/>
    </xf>
    <xf numFmtId="4" fontId="14" fillId="2" borderId="1" xfId="3" applyNumberFormat="1" applyFont="1" applyFill="1" applyBorder="1" applyAlignment="1" applyProtection="1">
      <alignment vertical="center" wrapText="1"/>
    </xf>
    <xf numFmtId="0" fontId="15" fillId="2" borderId="0" xfId="0" applyFont="1" applyFill="1" applyAlignment="1">
      <alignment wrapText="1"/>
    </xf>
    <xf numFmtId="0" fontId="13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3" applyNumberFormat="1" applyFont="1" applyFill="1" applyBorder="1" applyAlignment="1" applyProtection="1">
      <alignment horizontal="center" vertical="center" wrapText="1"/>
    </xf>
    <xf numFmtId="3" fontId="17" fillId="2" borderId="1" xfId="3" applyNumberFormat="1" applyFont="1" applyFill="1" applyBorder="1" applyAlignment="1" applyProtection="1">
      <alignment horizontal="center" vertical="center" wrapText="1"/>
    </xf>
    <xf numFmtId="0" fontId="14" fillId="0" borderId="1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3" fontId="14" fillId="0" borderId="1" xfId="3" applyNumberFormat="1" applyFont="1" applyFill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4" fillId="0" borderId="1" xfId="3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2" fontId="20" fillId="4" borderId="3" xfId="0" applyNumberFormat="1" applyFont="1" applyFill="1" applyBorder="1" applyAlignment="1">
      <alignment horizontal="center" vertical="center" wrapText="1"/>
    </xf>
    <xf numFmtId="0" fontId="21" fillId="4" borderId="0" xfId="0" applyFont="1" applyFill="1" applyAlignment="1">
      <alignment wrapText="1"/>
    </xf>
    <xf numFmtId="0" fontId="21" fillId="0" borderId="0" xfId="0" applyFont="1" applyAlignment="1">
      <alignment vertical="center" wrapText="1"/>
    </xf>
    <xf numFmtId="2" fontId="20" fillId="4" borderId="3" xfId="0" applyNumberFormat="1" applyFont="1" applyFill="1" applyBorder="1" applyAlignment="1">
      <alignment vertical="center" wrapText="1"/>
    </xf>
    <xf numFmtId="4" fontId="20" fillId="4" borderId="3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right" vertical="center" wrapText="1"/>
    </xf>
    <xf numFmtId="0" fontId="22" fillId="2" borderId="1" xfId="0" applyFont="1" applyFill="1" applyBorder="1" applyAlignment="1">
      <alignment horizontal="left" vertical="center" wrapText="1"/>
    </xf>
    <xf numFmtId="2" fontId="22" fillId="2" borderId="1" xfId="0" applyNumberFormat="1" applyFont="1" applyFill="1" applyBorder="1" applyAlignment="1">
      <alignment horizontal="right" vertical="center" wrapText="1"/>
    </xf>
    <xf numFmtId="4" fontId="22" fillId="2" borderId="1" xfId="0" applyNumberFormat="1" applyFont="1" applyFill="1" applyBorder="1" applyAlignment="1">
      <alignment vertical="center" wrapText="1"/>
    </xf>
    <xf numFmtId="0" fontId="16" fillId="2" borderId="8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right" vertical="center" wrapText="1"/>
    </xf>
    <xf numFmtId="0" fontId="25" fillId="0" borderId="2" xfId="0" applyFont="1" applyBorder="1" applyAlignment="1">
      <alignment vertical="center" wrapText="1"/>
    </xf>
    <xf numFmtId="0" fontId="25" fillId="0" borderId="0" xfId="0" applyFont="1" applyAlignment="1">
      <alignment wrapText="1"/>
    </xf>
    <xf numFmtId="0" fontId="15" fillId="2" borderId="10" xfId="0" applyFont="1" applyFill="1" applyBorder="1" applyAlignment="1">
      <alignment horizontal="center" vertical="center" wrapText="1"/>
    </xf>
    <xf numFmtId="0" fontId="14" fillId="2" borderId="9" xfId="2" applyFont="1" applyFill="1" applyBorder="1" applyAlignment="1">
      <alignment horizontal="left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right" vertical="center" wrapText="1"/>
    </xf>
    <xf numFmtId="0" fontId="20" fillId="4" borderId="5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5" fillId="2" borderId="7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right" vertical="center" wrapText="1"/>
    </xf>
    <xf numFmtId="0" fontId="5" fillId="2" borderId="14" xfId="0" applyFont="1" applyFill="1" applyBorder="1" applyAlignment="1">
      <alignment horizontal="right" vertical="center" wrapText="1"/>
    </xf>
    <xf numFmtId="0" fontId="5" fillId="2" borderId="15" xfId="0" applyFont="1" applyFill="1" applyBorder="1" applyAlignment="1">
      <alignment horizontal="righ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9" fillId="3" borderId="1" xfId="1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right" vertical="center" wrapText="1"/>
    </xf>
    <xf numFmtId="0" fontId="6" fillId="0" borderId="0" xfId="1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wrapText="1"/>
    </xf>
    <xf numFmtId="16" fontId="5" fillId="3" borderId="1" xfId="0" applyNumberFormat="1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Финансовый" xfId="3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3451860</xdr:colOff>
      <xdr:row>2</xdr:row>
      <xdr:rowOff>114300</xdr:rowOff>
    </xdr:from>
    <xdr:to>
      <xdr:col>4</xdr:col>
      <xdr:colOff>1499062</xdr:colOff>
      <xdr:row>8</xdr:row>
      <xdr:rowOff>152400</xdr:rowOff>
    </xdr:to>
    <xdr:pic>
      <xdr:nvPicPr>
        <xdr:cNvPr id="1248" name="Рисунок 2">
          <a:extLst>
            <a:ext uri="{FF2B5EF4-FFF2-40B4-BE49-F238E27FC236}">
              <a16:creationId xmlns:a16="http://schemas.microsoft.com/office/drawing/2014/main" id="{90863D03-A831-07EF-4ED3-15FDC8A9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1440" y="922020"/>
          <a:ext cx="10546080" cy="2461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137160</xdr:colOff>
      <xdr:row>10</xdr:row>
      <xdr:rowOff>22860</xdr:rowOff>
    </xdr:from>
    <xdr:to>
      <xdr:col>22</xdr:col>
      <xdr:colOff>586740</xdr:colOff>
      <xdr:row>24</xdr:row>
      <xdr:rowOff>312420</xdr:rowOff>
    </xdr:to>
    <xdr:pic>
      <xdr:nvPicPr>
        <xdr:cNvPr id="1249" name="Рисунок 2">
          <a:extLst>
            <a:ext uri="{FF2B5EF4-FFF2-40B4-BE49-F238E27FC236}">
              <a16:creationId xmlns:a16="http://schemas.microsoft.com/office/drawing/2014/main" id="{4D70A6D5-779D-D065-AEF0-D8E6C8A62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41540" y="4191000"/>
          <a:ext cx="9860280" cy="618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167640</xdr:colOff>
      <xdr:row>25</xdr:row>
      <xdr:rowOff>47625</xdr:rowOff>
    </xdr:from>
    <xdr:to>
      <xdr:col>22</xdr:col>
      <xdr:colOff>510540</xdr:colOff>
      <xdr:row>41</xdr:row>
      <xdr:rowOff>444470</xdr:rowOff>
    </xdr:to>
    <xdr:pic>
      <xdr:nvPicPr>
        <xdr:cNvPr id="1250" name="Рисунок 8">
          <a:extLst>
            <a:ext uri="{FF2B5EF4-FFF2-40B4-BE49-F238E27FC236}">
              <a16:creationId xmlns:a16="http://schemas.microsoft.com/office/drawing/2014/main" id="{1624A8E8-4569-8C0B-4CDD-035AD61C5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0015" y="10501313"/>
          <a:ext cx="9629775" cy="6397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176213</xdr:colOff>
      <xdr:row>42</xdr:row>
      <xdr:rowOff>3241</xdr:rowOff>
    </xdr:from>
    <xdr:to>
      <xdr:col>22</xdr:col>
      <xdr:colOff>557213</xdr:colOff>
      <xdr:row>59</xdr:row>
      <xdr:rowOff>343765</xdr:rowOff>
    </xdr:to>
    <xdr:pic>
      <xdr:nvPicPr>
        <xdr:cNvPr id="1251" name="Рисунок 10">
          <a:extLst>
            <a:ext uri="{FF2B5EF4-FFF2-40B4-BE49-F238E27FC236}">
              <a16:creationId xmlns:a16="http://schemas.microsoft.com/office/drawing/2014/main" id="{07E737C3-3A8C-F100-B880-10035676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8588" y="16957741"/>
          <a:ext cx="9667875" cy="64365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143828</xdr:colOff>
      <xdr:row>60</xdr:row>
      <xdr:rowOff>25718</xdr:rowOff>
    </xdr:from>
    <xdr:to>
      <xdr:col>22</xdr:col>
      <xdr:colOff>555308</xdr:colOff>
      <xdr:row>76</xdr:row>
      <xdr:rowOff>318222</xdr:rowOff>
    </xdr:to>
    <xdr:pic>
      <xdr:nvPicPr>
        <xdr:cNvPr id="1252" name="Рисунок 12">
          <a:extLst>
            <a:ext uri="{FF2B5EF4-FFF2-40B4-BE49-F238E27FC236}">
              <a16:creationId xmlns:a16="http://schemas.microsoft.com/office/drawing/2014/main" id="{294C4184-92B7-E26F-858F-F70EB7BE4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6203" y="23433406"/>
          <a:ext cx="9698355" cy="6436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143828</xdr:colOff>
      <xdr:row>76</xdr:row>
      <xdr:rowOff>354329</xdr:rowOff>
    </xdr:from>
    <xdr:to>
      <xdr:col>22</xdr:col>
      <xdr:colOff>578168</xdr:colOff>
      <xdr:row>92</xdr:row>
      <xdr:rowOff>272068</xdr:rowOff>
    </xdr:to>
    <xdr:pic>
      <xdr:nvPicPr>
        <xdr:cNvPr id="1253" name="Рисунок 14">
          <a:extLst>
            <a:ext uri="{FF2B5EF4-FFF2-40B4-BE49-F238E27FC236}">
              <a16:creationId xmlns:a16="http://schemas.microsoft.com/office/drawing/2014/main" id="{DAD6C556-1AAB-2AB1-EA5A-7275D3CD7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6203" y="29905642"/>
          <a:ext cx="9721215" cy="6513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143828</xdr:colOff>
      <xdr:row>92</xdr:row>
      <xdr:rowOff>311468</xdr:rowOff>
    </xdr:from>
    <xdr:to>
      <xdr:col>22</xdr:col>
      <xdr:colOff>562928</xdr:colOff>
      <xdr:row>108</xdr:row>
      <xdr:rowOff>288608</xdr:rowOff>
    </xdr:to>
    <xdr:pic>
      <xdr:nvPicPr>
        <xdr:cNvPr id="1254" name="Рисунок 16">
          <a:extLst>
            <a:ext uri="{FF2B5EF4-FFF2-40B4-BE49-F238E27FC236}">
              <a16:creationId xmlns:a16="http://schemas.microsoft.com/office/drawing/2014/main" id="{EAC04643-FDB6-027E-0112-E5715348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6203" y="36458843"/>
          <a:ext cx="9705975" cy="6454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</xdr:colOff>
      <xdr:row>108</xdr:row>
      <xdr:rowOff>333375</xdr:rowOff>
    </xdr:from>
    <xdr:to>
      <xdr:col>23</xdr:col>
      <xdr:colOff>1386</xdr:colOff>
      <xdr:row>124</xdr:row>
      <xdr:rowOff>270077</xdr:rowOff>
    </xdr:to>
    <xdr:pic>
      <xdr:nvPicPr>
        <xdr:cNvPr id="1255" name="Рисунок 18">
          <a:extLst>
            <a:ext uri="{FF2B5EF4-FFF2-40B4-BE49-F238E27FC236}">
              <a16:creationId xmlns:a16="http://schemas.microsoft.com/office/drawing/2014/main" id="{22D47A6B-7590-6017-3B5A-F4039085B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7155" y="42957750"/>
          <a:ext cx="9762606" cy="65089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143828</xdr:colOff>
      <xdr:row>124</xdr:row>
      <xdr:rowOff>306706</xdr:rowOff>
    </xdr:from>
    <xdr:to>
      <xdr:col>23</xdr:col>
      <xdr:colOff>21909</xdr:colOff>
      <xdr:row>140</xdr:row>
      <xdr:rowOff>85726</xdr:rowOff>
    </xdr:to>
    <xdr:pic>
      <xdr:nvPicPr>
        <xdr:cNvPr id="1256" name="Рисунок 20">
          <a:extLst>
            <a:ext uri="{FF2B5EF4-FFF2-40B4-BE49-F238E27FC236}">
              <a16:creationId xmlns:a16="http://schemas.microsoft.com/office/drawing/2014/main" id="{9BD1F7DC-60CE-8D48-5D04-2C636901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46203" y="49503331"/>
          <a:ext cx="9784081" cy="6517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126683</xdr:colOff>
      <xdr:row>140</xdr:row>
      <xdr:rowOff>194309</xdr:rowOff>
    </xdr:from>
    <xdr:to>
      <xdr:col>23</xdr:col>
      <xdr:colOff>4764</xdr:colOff>
      <xdr:row>155</xdr:row>
      <xdr:rowOff>125729</xdr:rowOff>
    </xdr:to>
    <xdr:pic>
      <xdr:nvPicPr>
        <xdr:cNvPr id="1257" name="Рисунок 22">
          <a:extLst>
            <a:ext uri="{FF2B5EF4-FFF2-40B4-BE49-F238E27FC236}">
              <a16:creationId xmlns:a16="http://schemas.microsoft.com/office/drawing/2014/main" id="{C3125D92-9661-8136-B260-C131CBADB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29058" y="56129872"/>
          <a:ext cx="9784081" cy="6527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94297</xdr:colOff>
      <xdr:row>155</xdr:row>
      <xdr:rowOff>146685</xdr:rowOff>
    </xdr:from>
    <xdr:to>
      <xdr:col>22</xdr:col>
      <xdr:colOff>604838</xdr:colOff>
      <xdr:row>171</xdr:row>
      <xdr:rowOff>70485</xdr:rowOff>
    </xdr:to>
    <xdr:pic>
      <xdr:nvPicPr>
        <xdr:cNvPr id="1258" name="Рисунок 24">
          <a:extLst>
            <a:ext uri="{FF2B5EF4-FFF2-40B4-BE49-F238E27FC236}">
              <a16:creationId xmlns:a16="http://schemas.microsoft.com/office/drawing/2014/main" id="{C8C0FBE0-85AB-5D35-32EA-EF1F2EC7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6672" y="62678310"/>
          <a:ext cx="9806941" cy="6543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100965</xdr:colOff>
      <xdr:row>171</xdr:row>
      <xdr:rowOff>140019</xdr:rowOff>
    </xdr:from>
    <xdr:to>
      <xdr:col>23</xdr:col>
      <xdr:colOff>1906</xdr:colOff>
      <xdr:row>187</xdr:row>
      <xdr:rowOff>200979</xdr:rowOff>
    </xdr:to>
    <xdr:pic>
      <xdr:nvPicPr>
        <xdr:cNvPr id="1259" name="Рисунок 26">
          <a:extLst>
            <a:ext uri="{FF2B5EF4-FFF2-40B4-BE49-F238E27FC236}">
              <a16:creationId xmlns:a16="http://schemas.microsoft.com/office/drawing/2014/main" id="{588DDA22-947F-4E2B-320C-033D29EC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3340" y="69291519"/>
          <a:ext cx="9806941" cy="653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94297</xdr:colOff>
      <xdr:row>187</xdr:row>
      <xdr:rowOff>261938</xdr:rowOff>
    </xdr:from>
    <xdr:to>
      <xdr:col>23</xdr:col>
      <xdr:colOff>25718</xdr:colOff>
      <xdr:row>202</xdr:row>
      <xdr:rowOff>269557</xdr:rowOff>
    </xdr:to>
    <xdr:pic>
      <xdr:nvPicPr>
        <xdr:cNvPr id="1260" name="Рисунок 28">
          <a:extLst>
            <a:ext uri="{FF2B5EF4-FFF2-40B4-BE49-F238E27FC236}">
              <a16:creationId xmlns:a16="http://schemas.microsoft.com/office/drawing/2014/main" id="{88EAAD6B-D3CE-3507-FB7C-4D230A5FE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6672" y="75890438"/>
          <a:ext cx="9837421" cy="6556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1"/>
  <sheetViews>
    <sheetView tabSelected="1" zoomScale="40" zoomScaleNormal="40" workbookViewId="0">
      <selection activeCell="O212" sqref="O212"/>
    </sheetView>
  </sheetViews>
  <sheetFormatPr defaultColWidth="9.140625" defaultRowHeight="15.75" x14ac:dyDescent="0.25"/>
  <cols>
    <col min="1" max="1" width="15" style="47" customWidth="1"/>
    <col min="2" max="2" width="149.28515625" style="1" customWidth="1"/>
    <col min="3" max="3" width="18.28515625" style="1" customWidth="1"/>
    <col min="4" max="4" width="14.5703125" style="1" customWidth="1"/>
    <col min="5" max="5" width="25" style="1" customWidth="1"/>
    <col min="6" max="6" width="18.7109375" style="1" customWidth="1"/>
    <col min="7" max="7" width="21.85546875" style="1" customWidth="1"/>
    <col min="8" max="8" width="22.5703125" style="1" customWidth="1"/>
    <col min="9" max="9" width="9.5703125" style="1" customWidth="1"/>
    <col min="10" max="10" width="18.28515625" style="1" customWidth="1"/>
    <col min="11" max="16384" width="9.140625" style="1"/>
  </cols>
  <sheetData>
    <row r="1" spans="1:8" ht="32.25" customHeight="1" x14ac:dyDescent="0.2">
      <c r="A1" s="73"/>
      <c r="B1" s="73"/>
      <c r="C1" s="74"/>
      <c r="D1" s="74"/>
      <c r="E1" s="74"/>
      <c r="F1" s="74"/>
      <c r="G1" s="74"/>
      <c r="H1" s="74"/>
    </row>
    <row r="2" spans="1:8" ht="32.25" customHeight="1" x14ac:dyDescent="0.2">
      <c r="A2" s="73"/>
      <c r="B2" s="73"/>
      <c r="C2" s="74"/>
      <c r="D2" s="74"/>
      <c r="E2" s="74"/>
      <c r="F2" s="74"/>
      <c r="G2" s="74"/>
      <c r="H2" s="74"/>
    </row>
    <row r="3" spans="1:8" ht="32.25" customHeight="1" x14ac:dyDescent="0.2">
      <c r="A3" s="73"/>
      <c r="B3" s="73"/>
      <c r="C3" s="75"/>
      <c r="D3" s="75"/>
      <c r="E3" s="75"/>
      <c r="F3" s="75"/>
      <c r="G3" s="75"/>
      <c r="H3" s="75"/>
    </row>
    <row r="4" spans="1:8" ht="32.25" customHeight="1" x14ac:dyDescent="0.2">
      <c r="A4" s="73"/>
      <c r="B4" s="73"/>
      <c r="C4" s="74"/>
      <c r="D4" s="74"/>
      <c r="E4" s="74"/>
      <c r="F4" s="74"/>
      <c r="G4" s="74"/>
      <c r="H4" s="74"/>
    </row>
    <row r="5" spans="1:8" ht="32.25" customHeight="1" x14ac:dyDescent="0.2">
      <c r="A5" s="73"/>
      <c r="B5" s="73"/>
      <c r="C5" s="74"/>
      <c r="D5" s="74"/>
      <c r="E5" s="74"/>
      <c r="F5" s="74"/>
      <c r="G5" s="74"/>
      <c r="H5" s="74"/>
    </row>
    <row r="6" spans="1:8" ht="32.25" customHeight="1" x14ac:dyDescent="0.2">
      <c r="A6" s="73"/>
      <c r="B6" s="73"/>
      <c r="C6" s="74"/>
      <c r="D6" s="74"/>
      <c r="E6" s="74"/>
      <c r="F6" s="74"/>
      <c r="G6" s="74"/>
      <c r="H6" s="74"/>
    </row>
    <row r="7" spans="1:8" ht="32.25" customHeight="1" x14ac:dyDescent="0.2">
      <c r="A7" s="73"/>
      <c r="B7" s="73"/>
      <c r="C7" s="74"/>
      <c r="D7" s="74"/>
      <c r="E7" s="74"/>
      <c r="F7" s="74"/>
      <c r="G7" s="74"/>
      <c r="H7" s="74"/>
    </row>
    <row r="8" spans="1:8" ht="32.25" customHeight="1" x14ac:dyDescent="0.2">
      <c r="A8" s="73"/>
      <c r="B8" s="73"/>
      <c r="C8" s="76"/>
      <c r="D8" s="76"/>
      <c r="E8" s="76"/>
      <c r="F8" s="76"/>
      <c r="G8" s="76"/>
      <c r="H8" s="76"/>
    </row>
    <row r="9" spans="1:8" ht="33.75" customHeight="1" x14ac:dyDescent="0.2">
      <c r="A9" s="73"/>
      <c r="B9" s="73"/>
      <c r="C9" s="77"/>
      <c r="D9" s="77"/>
      <c r="E9" s="77"/>
      <c r="F9" s="77"/>
      <c r="G9" s="77"/>
      <c r="H9" s="77"/>
    </row>
    <row r="10" spans="1:8" ht="40.5" customHeight="1" x14ac:dyDescent="0.25">
      <c r="A10" s="79"/>
      <c r="B10" s="79"/>
      <c r="C10" s="79"/>
      <c r="D10" s="79"/>
      <c r="E10" s="79"/>
      <c r="F10" s="79"/>
      <c r="G10" s="79"/>
      <c r="H10" s="79"/>
    </row>
    <row r="11" spans="1:8" ht="23.25" customHeight="1" x14ac:dyDescent="0.2">
      <c r="A11" s="69" t="s">
        <v>0</v>
      </c>
      <c r="B11" s="69"/>
      <c r="C11" s="80"/>
      <c r="D11" s="80"/>
      <c r="E11" s="80"/>
      <c r="F11" s="80"/>
      <c r="G11" s="80"/>
      <c r="H11" s="80"/>
    </row>
    <row r="12" spans="1:8" ht="23.25" customHeight="1" x14ac:dyDescent="0.2">
      <c r="A12" s="69" t="s">
        <v>12</v>
      </c>
      <c r="B12" s="69"/>
      <c r="C12" s="78"/>
      <c r="D12" s="78"/>
      <c r="E12" s="78"/>
      <c r="F12" s="78"/>
      <c r="G12" s="78"/>
      <c r="H12" s="78"/>
    </row>
    <row r="13" spans="1:8" ht="23.25" customHeight="1" x14ac:dyDescent="0.2">
      <c r="A13" s="69" t="s">
        <v>14</v>
      </c>
      <c r="B13" s="69"/>
      <c r="C13" s="78"/>
      <c r="D13" s="78"/>
      <c r="E13" s="78"/>
      <c r="F13" s="78"/>
      <c r="G13" s="78"/>
      <c r="H13" s="78"/>
    </row>
    <row r="14" spans="1:8" ht="23.25" customHeight="1" x14ac:dyDescent="0.2">
      <c r="A14" s="69" t="s">
        <v>13</v>
      </c>
      <c r="B14" s="69"/>
      <c r="C14" s="78"/>
      <c r="D14" s="78"/>
      <c r="E14" s="78"/>
      <c r="F14" s="78"/>
      <c r="G14" s="78"/>
      <c r="H14" s="78"/>
    </row>
    <row r="15" spans="1:8" ht="23.25" customHeight="1" x14ac:dyDescent="0.2">
      <c r="A15" s="69" t="s">
        <v>16</v>
      </c>
      <c r="B15" s="69"/>
      <c r="C15" s="78"/>
      <c r="D15" s="78"/>
      <c r="E15" s="78"/>
      <c r="F15" s="78"/>
      <c r="G15" s="78"/>
      <c r="H15" s="78"/>
    </row>
    <row r="16" spans="1:8" ht="23.25" customHeight="1" x14ac:dyDescent="0.2">
      <c r="A16" s="69" t="s">
        <v>15</v>
      </c>
      <c r="B16" s="69"/>
      <c r="C16" s="78"/>
      <c r="D16" s="78"/>
      <c r="E16" s="78"/>
      <c r="F16" s="78"/>
      <c r="G16" s="78"/>
      <c r="H16" s="78"/>
    </row>
    <row r="17" spans="1:9" ht="23.25" customHeight="1" x14ac:dyDescent="0.2">
      <c r="A17" s="69" t="s">
        <v>1</v>
      </c>
      <c r="B17" s="69"/>
      <c r="C17" s="78"/>
      <c r="D17" s="78"/>
      <c r="E17" s="78"/>
      <c r="F17" s="78"/>
      <c r="G17" s="78"/>
      <c r="H17" s="78"/>
    </row>
    <row r="18" spans="1:9" ht="23.25" customHeight="1" x14ac:dyDescent="0.2">
      <c r="A18" s="69" t="s">
        <v>2</v>
      </c>
      <c r="B18" s="69"/>
      <c r="C18" s="70"/>
      <c r="D18" s="70"/>
      <c r="E18" s="70"/>
      <c r="F18" s="70"/>
      <c r="G18" s="70"/>
      <c r="H18" s="70"/>
    </row>
    <row r="19" spans="1:9" ht="23.25" customHeight="1" x14ac:dyDescent="0.25">
      <c r="A19" s="71"/>
      <c r="B19" s="71"/>
      <c r="C19" s="71"/>
      <c r="D19" s="71"/>
      <c r="E19" s="71"/>
      <c r="F19" s="71"/>
      <c r="G19" s="71"/>
      <c r="H19" s="71"/>
    </row>
    <row r="20" spans="1:9" s="2" customFormat="1" ht="125.25" customHeight="1" x14ac:dyDescent="0.2">
      <c r="A20" s="72" t="s">
        <v>3</v>
      </c>
      <c r="B20" s="72"/>
      <c r="C20" s="72"/>
      <c r="D20" s="72"/>
      <c r="E20" s="72"/>
      <c r="F20" s="72"/>
      <c r="G20" s="72"/>
      <c r="H20" s="72"/>
    </row>
    <row r="21" spans="1:9" s="2" customFormat="1" ht="51.75" customHeight="1" x14ac:dyDescent="0.2">
      <c r="A21" s="41" t="s">
        <v>4</v>
      </c>
      <c r="B21" s="34" t="s">
        <v>17</v>
      </c>
      <c r="C21" s="34" t="s">
        <v>33</v>
      </c>
      <c r="D21" s="34" t="s">
        <v>18</v>
      </c>
      <c r="E21" s="34" t="s">
        <v>19</v>
      </c>
      <c r="F21" s="34" t="s">
        <v>40</v>
      </c>
      <c r="G21" s="34" t="s">
        <v>20</v>
      </c>
      <c r="H21" s="34" t="s">
        <v>21</v>
      </c>
      <c r="I21"/>
    </row>
    <row r="22" spans="1:9" s="5" customFormat="1" ht="27.75" customHeight="1" x14ac:dyDescent="0.2">
      <c r="A22" s="68" t="s">
        <v>139</v>
      </c>
      <c r="B22" s="68"/>
      <c r="C22" s="68"/>
      <c r="D22" s="68"/>
      <c r="E22" s="68"/>
      <c r="F22" s="68"/>
      <c r="G22" s="3"/>
      <c r="H22" s="4"/>
    </row>
    <row r="23" spans="1:9" s="5" customFormat="1" ht="27.75" customHeight="1" x14ac:dyDescent="0.2">
      <c r="A23" s="42"/>
      <c r="B23" s="6" t="s">
        <v>22</v>
      </c>
      <c r="C23" s="7"/>
      <c r="D23" s="8"/>
      <c r="E23" s="9"/>
      <c r="F23" s="3"/>
      <c r="G23" s="4"/>
      <c r="H23" s="4"/>
    </row>
    <row r="24" spans="1:9" s="5" customFormat="1" ht="27.75" customHeight="1" x14ac:dyDescent="0.2">
      <c r="A24" s="42">
        <v>1</v>
      </c>
      <c r="B24" s="10" t="s">
        <v>114</v>
      </c>
      <c r="C24" s="11">
        <v>35</v>
      </c>
      <c r="D24" s="8"/>
      <c r="E24" s="9">
        <f t="shared" ref="E24:E30" si="0">D24*C24/1000</f>
        <v>0</v>
      </c>
      <c r="F24" s="12">
        <f t="shared" ref="F24:F30" si="1">E24/20*1000</f>
        <v>0</v>
      </c>
      <c r="G24" s="4"/>
      <c r="H24" s="4"/>
    </row>
    <row r="25" spans="1:9" s="5" customFormat="1" ht="27.75" customHeight="1" x14ac:dyDescent="0.2">
      <c r="A25" s="42">
        <v>2</v>
      </c>
      <c r="B25" s="10" t="s">
        <v>66</v>
      </c>
      <c r="C25" s="11">
        <v>35</v>
      </c>
      <c r="D25" s="8"/>
      <c r="E25" s="9">
        <f t="shared" si="0"/>
        <v>0</v>
      </c>
      <c r="F25" s="12">
        <f t="shared" si="1"/>
        <v>0</v>
      </c>
      <c r="G25" s="4"/>
      <c r="H25" s="4"/>
    </row>
    <row r="26" spans="1:9" s="5" customFormat="1" ht="50.45" customHeight="1" x14ac:dyDescent="0.2">
      <c r="A26" s="42">
        <v>3</v>
      </c>
      <c r="B26" s="10" t="s">
        <v>65</v>
      </c>
      <c r="C26" s="11">
        <v>25</v>
      </c>
      <c r="D26" s="8"/>
      <c r="E26" s="9">
        <f t="shared" si="0"/>
        <v>0</v>
      </c>
      <c r="F26" s="12">
        <f t="shared" si="1"/>
        <v>0</v>
      </c>
      <c r="G26" s="4"/>
      <c r="H26" s="4"/>
    </row>
    <row r="27" spans="1:9" s="5" customFormat="1" ht="27.75" customHeight="1" x14ac:dyDescent="0.2">
      <c r="A27" s="65">
        <v>4</v>
      </c>
      <c r="B27" s="10" t="s">
        <v>135</v>
      </c>
      <c r="C27" s="63">
        <v>50</v>
      </c>
      <c r="D27" s="8"/>
      <c r="E27" s="9">
        <f t="shared" si="0"/>
        <v>0</v>
      </c>
      <c r="F27" s="12">
        <f t="shared" si="1"/>
        <v>0</v>
      </c>
      <c r="G27" s="4"/>
      <c r="H27" s="4"/>
    </row>
    <row r="28" spans="1:9" s="5" customFormat="1" ht="27.75" customHeight="1" x14ac:dyDescent="0.2">
      <c r="A28" s="66"/>
      <c r="B28" s="10" t="s">
        <v>136</v>
      </c>
      <c r="C28" s="64"/>
      <c r="D28" s="8"/>
      <c r="E28" s="9">
        <f t="shared" si="0"/>
        <v>0</v>
      </c>
      <c r="F28" s="12">
        <f t="shared" si="1"/>
        <v>0</v>
      </c>
      <c r="G28" s="4"/>
      <c r="H28" s="4"/>
    </row>
    <row r="29" spans="1:9" s="5" customFormat="1" ht="27.75" customHeight="1" x14ac:dyDescent="0.2">
      <c r="A29" s="42">
        <v>5</v>
      </c>
      <c r="B29" s="10" t="s">
        <v>67</v>
      </c>
      <c r="C29" s="11">
        <v>50</v>
      </c>
      <c r="D29" s="8"/>
      <c r="E29" s="9">
        <f t="shared" si="0"/>
        <v>0</v>
      </c>
      <c r="F29" s="12">
        <f t="shared" si="1"/>
        <v>0</v>
      </c>
      <c r="G29" s="4"/>
      <c r="H29" s="4"/>
    </row>
    <row r="30" spans="1:9" s="5" customFormat="1" ht="27.75" customHeight="1" x14ac:dyDescent="0.2">
      <c r="A30" s="42">
        <v>6</v>
      </c>
      <c r="B30" s="10" t="s">
        <v>27</v>
      </c>
      <c r="C30" s="11">
        <v>150</v>
      </c>
      <c r="D30" s="8"/>
      <c r="E30" s="9">
        <f t="shared" si="0"/>
        <v>0</v>
      </c>
      <c r="F30" s="12">
        <f t="shared" si="1"/>
        <v>0</v>
      </c>
      <c r="G30" s="4"/>
      <c r="H30" s="4"/>
    </row>
    <row r="31" spans="1:9" s="5" customFormat="1" ht="27.75" customHeight="1" x14ac:dyDescent="0.2">
      <c r="A31" s="42"/>
      <c r="B31" s="6" t="s">
        <v>23</v>
      </c>
      <c r="C31" s="11"/>
      <c r="D31" s="8"/>
      <c r="E31" s="9"/>
      <c r="F31" s="12"/>
      <c r="G31" s="4"/>
      <c r="H31" s="4"/>
    </row>
    <row r="32" spans="1:9" s="5" customFormat="1" ht="27.75" customHeight="1" x14ac:dyDescent="0.2">
      <c r="A32" s="42">
        <v>1</v>
      </c>
      <c r="B32" s="10" t="s">
        <v>37</v>
      </c>
      <c r="C32" s="11">
        <v>200</v>
      </c>
      <c r="D32" s="8"/>
      <c r="E32" s="9">
        <f>D32*C32/1000</f>
        <v>0</v>
      </c>
      <c r="F32" s="12">
        <f>E32/20*1000</f>
        <v>0</v>
      </c>
      <c r="G32" s="4"/>
      <c r="H32" s="4"/>
    </row>
    <row r="33" spans="1:8" s="5" customFormat="1" ht="27.75" customHeight="1" x14ac:dyDescent="0.2">
      <c r="A33" s="42">
        <v>2</v>
      </c>
      <c r="B33" s="10" t="s">
        <v>35</v>
      </c>
      <c r="C33" s="11">
        <v>120</v>
      </c>
      <c r="D33" s="8"/>
      <c r="E33" s="9">
        <f>D33*C33/1000</f>
        <v>0</v>
      </c>
      <c r="F33" s="12">
        <f>E33/20*1000</f>
        <v>0</v>
      </c>
      <c r="G33" s="4"/>
      <c r="H33" s="4"/>
    </row>
    <row r="34" spans="1:8" s="5" customFormat="1" ht="27.75" customHeight="1" x14ac:dyDescent="0.2">
      <c r="A34" s="42">
        <v>3</v>
      </c>
      <c r="B34" s="10" t="s">
        <v>36</v>
      </c>
      <c r="C34" s="11">
        <v>200</v>
      </c>
      <c r="D34" s="8"/>
      <c r="E34" s="9">
        <f>D34*C34/1000</f>
        <v>0</v>
      </c>
      <c r="F34" s="12">
        <f>E34/20*1000</f>
        <v>0</v>
      </c>
      <c r="G34" s="4"/>
      <c r="H34" s="4"/>
    </row>
    <row r="35" spans="1:8" s="5" customFormat="1" ht="27.75" customHeight="1" x14ac:dyDescent="0.2">
      <c r="A35" s="67" t="s">
        <v>26</v>
      </c>
      <c r="B35" s="67"/>
      <c r="C35" s="67"/>
      <c r="D35" s="67"/>
      <c r="E35" s="67"/>
      <c r="F35" s="13">
        <f>SUM(C24:C30)</f>
        <v>345</v>
      </c>
      <c r="G35" s="4"/>
      <c r="H35" s="4"/>
    </row>
    <row r="36" spans="1:8" s="5" customFormat="1" ht="27.75" customHeight="1" x14ac:dyDescent="0.2">
      <c r="A36" s="68" t="s">
        <v>140</v>
      </c>
      <c r="B36" s="68"/>
      <c r="C36" s="68"/>
      <c r="D36" s="68"/>
      <c r="E36" s="68"/>
      <c r="F36" s="68"/>
      <c r="G36" s="4"/>
      <c r="H36" s="4"/>
    </row>
    <row r="37" spans="1:8" s="5" customFormat="1" ht="27.75" customHeight="1" x14ac:dyDescent="0.2">
      <c r="A37" s="42"/>
      <c r="B37" s="6" t="s">
        <v>22</v>
      </c>
      <c r="C37" s="7"/>
      <c r="D37" s="8"/>
      <c r="E37" s="9"/>
      <c r="F37" s="3"/>
      <c r="G37" s="4"/>
      <c r="H37" s="4"/>
    </row>
    <row r="38" spans="1:8" s="5" customFormat="1" ht="27.75" customHeight="1" x14ac:dyDescent="0.2">
      <c r="A38" s="42">
        <v>1</v>
      </c>
      <c r="B38" s="10" t="s">
        <v>114</v>
      </c>
      <c r="C38" s="11">
        <v>35</v>
      </c>
      <c r="D38" s="8"/>
      <c r="E38" s="9">
        <f t="shared" ref="E38:E45" si="2">D38*C38/1000</f>
        <v>0</v>
      </c>
      <c r="F38" s="12">
        <f>E38/20*1000</f>
        <v>0</v>
      </c>
      <c r="G38" s="4"/>
      <c r="H38" s="4"/>
    </row>
    <row r="39" spans="1:8" s="5" customFormat="1" ht="27.75" customHeight="1" x14ac:dyDescent="0.2">
      <c r="A39" s="65">
        <v>2</v>
      </c>
      <c r="B39" s="10" t="s">
        <v>121</v>
      </c>
      <c r="C39" s="63">
        <v>35</v>
      </c>
      <c r="D39" s="8"/>
      <c r="E39" s="9">
        <f t="shared" si="2"/>
        <v>0</v>
      </c>
      <c r="F39" s="12">
        <f>E39/20*1000</f>
        <v>0</v>
      </c>
      <c r="G39" s="4"/>
      <c r="H39" s="4"/>
    </row>
    <row r="40" spans="1:8" s="5" customFormat="1" ht="27.75" customHeight="1" x14ac:dyDescent="0.2">
      <c r="A40" s="66"/>
      <c r="B40" s="10" t="s">
        <v>122</v>
      </c>
      <c r="C40" s="64"/>
      <c r="D40" s="8"/>
      <c r="E40" s="9">
        <f t="shared" si="2"/>
        <v>0</v>
      </c>
      <c r="F40" s="12"/>
      <c r="G40" s="4"/>
      <c r="H40" s="4"/>
    </row>
    <row r="41" spans="1:8" s="5" customFormat="1" ht="27.75" customHeight="1" x14ac:dyDescent="0.2">
      <c r="A41" s="42">
        <v>4</v>
      </c>
      <c r="B41" s="10" t="s">
        <v>120</v>
      </c>
      <c r="C41" s="11">
        <v>50</v>
      </c>
      <c r="D41" s="8"/>
      <c r="E41" s="9">
        <f t="shared" si="2"/>
        <v>0</v>
      </c>
      <c r="F41" s="12">
        <f>E41/20*1000</f>
        <v>0</v>
      </c>
      <c r="G41" s="4"/>
      <c r="H41" s="4"/>
    </row>
    <row r="42" spans="1:8" s="5" customFormat="1" ht="39" customHeight="1" x14ac:dyDescent="0.2">
      <c r="A42" s="42">
        <v>5</v>
      </c>
      <c r="B42" s="10" t="s">
        <v>68</v>
      </c>
      <c r="C42" s="11">
        <v>50</v>
      </c>
      <c r="D42" s="8"/>
      <c r="E42" s="9">
        <f t="shared" si="2"/>
        <v>0</v>
      </c>
      <c r="F42" s="12">
        <f>E42/20*1000</f>
        <v>0</v>
      </c>
      <c r="G42" s="4"/>
      <c r="H42" s="4"/>
    </row>
    <row r="43" spans="1:8" s="5" customFormat="1" ht="27.75" customHeight="1" x14ac:dyDescent="0.2">
      <c r="A43" s="42">
        <v>6</v>
      </c>
      <c r="B43" s="10" t="s">
        <v>109</v>
      </c>
      <c r="C43" s="11">
        <v>50</v>
      </c>
      <c r="D43" s="8"/>
      <c r="E43" s="9">
        <f t="shared" si="2"/>
        <v>0</v>
      </c>
      <c r="F43" s="12">
        <f>E43/20*1000</f>
        <v>0</v>
      </c>
      <c r="G43" s="4"/>
      <c r="H43" s="4"/>
    </row>
    <row r="44" spans="1:8" s="5" customFormat="1" ht="27.75" customHeight="1" x14ac:dyDescent="0.2">
      <c r="A44" s="42">
        <v>7</v>
      </c>
      <c r="B44" s="10" t="s">
        <v>51</v>
      </c>
      <c r="C44" s="11">
        <v>50</v>
      </c>
      <c r="D44" s="8"/>
      <c r="E44" s="9">
        <f t="shared" si="2"/>
        <v>0</v>
      </c>
      <c r="F44" s="12">
        <f>E44/20*1000</f>
        <v>0</v>
      </c>
      <c r="G44" s="4"/>
      <c r="H44" s="4"/>
    </row>
    <row r="45" spans="1:8" s="5" customFormat="1" ht="27.75" customHeight="1" x14ac:dyDescent="0.2">
      <c r="A45" s="42">
        <v>8</v>
      </c>
      <c r="B45" s="10" t="s">
        <v>27</v>
      </c>
      <c r="C45" s="11">
        <v>150</v>
      </c>
      <c r="D45" s="8"/>
      <c r="E45" s="9">
        <f t="shared" si="2"/>
        <v>0</v>
      </c>
      <c r="F45" s="12">
        <f>E45/20*1000</f>
        <v>0</v>
      </c>
      <c r="G45" s="4"/>
      <c r="H45" s="4"/>
    </row>
    <row r="46" spans="1:8" s="5" customFormat="1" ht="27.75" customHeight="1" x14ac:dyDescent="0.2">
      <c r="A46" s="42"/>
      <c r="B46" s="6" t="s">
        <v>23</v>
      </c>
      <c r="C46" s="11"/>
      <c r="D46" s="8"/>
      <c r="E46" s="9"/>
      <c r="F46" s="12"/>
      <c r="G46" s="4"/>
      <c r="H46" s="4"/>
    </row>
    <row r="47" spans="1:8" s="5" customFormat="1" ht="27.75" customHeight="1" x14ac:dyDescent="0.2">
      <c r="A47" s="42">
        <v>1</v>
      </c>
      <c r="B47" s="10" t="s">
        <v>52</v>
      </c>
      <c r="C47" s="11">
        <v>200</v>
      </c>
      <c r="D47" s="8"/>
      <c r="E47" s="9">
        <f>D47*C47/1000</f>
        <v>0</v>
      </c>
      <c r="F47" s="12">
        <f>E47/20*1000</f>
        <v>0</v>
      </c>
      <c r="G47" s="4"/>
      <c r="H47" s="4"/>
    </row>
    <row r="48" spans="1:8" s="5" customFormat="1" ht="27.75" customHeight="1" x14ac:dyDescent="0.2">
      <c r="A48" s="42">
        <v>2</v>
      </c>
      <c r="B48" s="10" t="s">
        <v>35</v>
      </c>
      <c r="C48" s="11">
        <v>120</v>
      </c>
      <c r="D48" s="8"/>
      <c r="E48" s="9">
        <f>D48*C48/1000</f>
        <v>0</v>
      </c>
      <c r="F48" s="12">
        <f>E48/20*1000</f>
        <v>0</v>
      </c>
      <c r="G48" s="4"/>
      <c r="H48" s="4"/>
    </row>
    <row r="49" spans="1:8" s="5" customFormat="1" ht="27.75" customHeight="1" x14ac:dyDescent="0.2">
      <c r="A49" s="42">
        <v>3</v>
      </c>
      <c r="B49" s="10" t="s">
        <v>36</v>
      </c>
      <c r="C49" s="11">
        <v>200</v>
      </c>
      <c r="D49" s="8"/>
      <c r="E49" s="9">
        <f>D49*C49/1000</f>
        <v>0</v>
      </c>
      <c r="F49" s="12">
        <f>E49/20*1000</f>
        <v>0</v>
      </c>
      <c r="G49" s="4"/>
      <c r="H49" s="4"/>
    </row>
    <row r="50" spans="1:8" s="5" customFormat="1" ht="27.75" customHeight="1" x14ac:dyDescent="0.2">
      <c r="A50" s="67" t="s">
        <v>26</v>
      </c>
      <c r="B50" s="67"/>
      <c r="C50" s="67"/>
      <c r="D50" s="67"/>
      <c r="E50" s="67"/>
      <c r="F50" s="13">
        <f>SUM(C38:C45)</f>
        <v>420</v>
      </c>
      <c r="G50" s="4"/>
      <c r="H50" s="4"/>
    </row>
    <row r="51" spans="1:8" s="5" customFormat="1" ht="27.75" customHeight="1" x14ac:dyDescent="0.2">
      <c r="A51" s="68" t="s">
        <v>141</v>
      </c>
      <c r="B51" s="68"/>
      <c r="C51" s="68"/>
      <c r="D51" s="68"/>
      <c r="E51" s="68"/>
      <c r="F51" s="68"/>
      <c r="G51" s="4"/>
      <c r="H51" s="4"/>
    </row>
    <row r="52" spans="1:8" s="5" customFormat="1" ht="27.75" customHeight="1" x14ac:dyDescent="0.2">
      <c r="A52" s="42"/>
      <c r="B52" s="6" t="s">
        <v>22</v>
      </c>
      <c r="C52" s="7"/>
      <c r="D52" s="8"/>
      <c r="E52" s="9"/>
      <c r="F52" s="3"/>
      <c r="G52" s="4"/>
      <c r="H52" s="4"/>
    </row>
    <row r="53" spans="1:8" s="5" customFormat="1" ht="27.75" customHeight="1" x14ac:dyDescent="0.2">
      <c r="A53" s="42">
        <v>1</v>
      </c>
      <c r="B53" s="10" t="s">
        <v>99</v>
      </c>
      <c r="C53" s="11">
        <v>50</v>
      </c>
      <c r="D53" s="8"/>
      <c r="E53" s="9">
        <f t="shared" ref="E53:E59" si="3">D53*C53/1000</f>
        <v>0</v>
      </c>
      <c r="F53" s="12">
        <f t="shared" ref="F53:F59" si="4">E53/20*1000</f>
        <v>0</v>
      </c>
      <c r="G53" s="4"/>
      <c r="H53" s="4"/>
    </row>
    <row r="54" spans="1:8" s="5" customFormat="1" ht="27.75" customHeight="1" x14ac:dyDescent="0.2">
      <c r="A54" s="42">
        <v>2</v>
      </c>
      <c r="B54" s="10" t="s">
        <v>34</v>
      </c>
      <c r="C54" s="11">
        <v>35</v>
      </c>
      <c r="D54" s="8"/>
      <c r="E54" s="9">
        <f t="shared" si="3"/>
        <v>0</v>
      </c>
      <c r="F54" s="12">
        <f t="shared" si="4"/>
        <v>0</v>
      </c>
      <c r="G54" s="4"/>
      <c r="H54" s="4"/>
    </row>
    <row r="55" spans="1:8" s="5" customFormat="1" ht="27.75" customHeight="1" x14ac:dyDescent="0.2">
      <c r="A55" s="42">
        <v>3</v>
      </c>
      <c r="B55" s="10" t="s">
        <v>94</v>
      </c>
      <c r="C55" s="11">
        <v>35</v>
      </c>
      <c r="D55" s="8"/>
      <c r="E55" s="9">
        <f t="shared" si="3"/>
        <v>0</v>
      </c>
      <c r="F55" s="12">
        <f t="shared" si="4"/>
        <v>0</v>
      </c>
      <c r="G55" s="4"/>
      <c r="H55" s="4"/>
    </row>
    <row r="56" spans="1:8" s="5" customFormat="1" ht="27.75" customHeight="1" x14ac:dyDescent="0.2">
      <c r="A56" s="42">
        <v>4</v>
      </c>
      <c r="B56" s="10" t="s">
        <v>138</v>
      </c>
      <c r="C56" s="11">
        <v>35</v>
      </c>
      <c r="D56" s="8"/>
      <c r="E56" s="9">
        <f t="shared" si="3"/>
        <v>0</v>
      </c>
      <c r="F56" s="12">
        <f t="shared" si="4"/>
        <v>0</v>
      </c>
      <c r="G56" s="4"/>
      <c r="H56" s="4"/>
    </row>
    <row r="57" spans="1:8" s="5" customFormat="1" ht="27.75" customHeight="1" x14ac:dyDescent="0.2">
      <c r="A57" s="42">
        <v>5</v>
      </c>
      <c r="B57" s="10" t="s">
        <v>46</v>
      </c>
      <c r="C57" s="11">
        <v>25</v>
      </c>
      <c r="D57" s="8"/>
      <c r="E57" s="9">
        <f t="shared" si="3"/>
        <v>0</v>
      </c>
      <c r="F57" s="12">
        <f t="shared" si="4"/>
        <v>0</v>
      </c>
      <c r="G57" s="4"/>
      <c r="H57" s="4"/>
    </row>
    <row r="58" spans="1:8" s="5" customFormat="1" ht="30.6" customHeight="1" x14ac:dyDescent="0.2">
      <c r="A58" s="65">
        <v>6</v>
      </c>
      <c r="B58" s="10" t="s">
        <v>95</v>
      </c>
      <c r="C58" s="63">
        <v>50</v>
      </c>
      <c r="D58" s="8"/>
      <c r="E58" s="9">
        <f t="shared" si="3"/>
        <v>0</v>
      </c>
      <c r="F58" s="12">
        <f t="shared" si="4"/>
        <v>0</v>
      </c>
      <c r="G58" s="4"/>
      <c r="H58" s="4"/>
    </row>
    <row r="59" spans="1:8" ht="28.15" customHeight="1" x14ac:dyDescent="0.2">
      <c r="A59" s="66"/>
      <c r="B59" s="10" t="s">
        <v>67</v>
      </c>
      <c r="C59" s="64"/>
      <c r="D59" s="8"/>
      <c r="E59" s="9">
        <f t="shared" si="3"/>
        <v>0</v>
      </c>
      <c r="F59" s="12">
        <f t="shared" si="4"/>
        <v>0</v>
      </c>
    </row>
    <row r="60" spans="1:8" ht="28.15" customHeight="1" x14ac:dyDescent="0.2">
      <c r="A60" s="42"/>
      <c r="B60" s="6" t="s">
        <v>48</v>
      </c>
      <c r="C60" s="11"/>
      <c r="D60" s="8"/>
      <c r="E60" s="9"/>
      <c r="F60" s="12"/>
    </row>
    <row r="61" spans="1:8" ht="31.9" customHeight="1" x14ac:dyDescent="0.2">
      <c r="A61" s="42">
        <v>1</v>
      </c>
      <c r="B61" s="10" t="s">
        <v>137</v>
      </c>
      <c r="C61" s="11">
        <v>80</v>
      </c>
      <c r="D61" s="8"/>
      <c r="E61" s="9">
        <f t="shared" ref="E61:E66" si="5">D61*C61/1000</f>
        <v>0</v>
      </c>
      <c r="F61" s="12">
        <f t="shared" ref="F61:F66" si="6">E61/20*1000</f>
        <v>0</v>
      </c>
    </row>
    <row r="62" spans="1:8" ht="31.9" customHeight="1" x14ac:dyDescent="0.2">
      <c r="A62" s="65">
        <v>2</v>
      </c>
      <c r="B62" s="10" t="s">
        <v>109</v>
      </c>
      <c r="C62" s="63">
        <v>100</v>
      </c>
      <c r="D62" s="8"/>
      <c r="E62" s="9">
        <f t="shared" si="5"/>
        <v>0</v>
      </c>
      <c r="F62" s="12">
        <f t="shared" si="6"/>
        <v>0</v>
      </c>
    </row>
    <row r="63" spans="1:8" s="5" customFormat="1" ht="29.45" customHeight="1" x14ac:dyDescent="0.2">
      <c r="A63" s="66"/>
      <c r="B63" s="10" t="s">
        <v>98</v>
      </c>
      <c r="C63" s="64"/>
      <c r="D63" s="8"/>
      <c r="E63" s="9">
        <f t="shared" si="5"/>
        <v>0</v>
      </c>
      <c r="F63" s="12">
        <f t="shared" si="6"/>
        <v>0</v>
      </c>
      <c r="G63" s="4"/>
      <c r="H63" s="4"/>
    </row>
    <row r="64" spans="1:8" s="5" customFormat="1" ht="30.6" customHeight="1" x14ac:dyDescent="0.2">
      <c r="A64" s="42"/>
      <c r="B64" s="6" t="s">
        <v>28</v>
      </c>
      <c r="C64" s="11"/>
      <c r="D64" s="8"/>
      <c r="E64" s="9">
        <f t="shared" si="5"/>
        <v>0</v>
      </c>
      <c r="F64" s="12">
        <f t="shared" si="6"/>
        <v>0</v>
      </c>
      <c r="G64" s="4"/>
      <c r="H64" s="4"/>
    </row>
    <row r="65" spans="1:8" s="5" customFormat="1" ht="30.6" customHeight="1" x14ac:dyDescent="0.2">
      <c r="A65" s="65">
        <v>1</v>
      </c>
      <c r="B65" s="10" t="s">
        <v>96</v>
      </c>
      <c r="C65" s="63">
        <v>85</v>
      </c>
      <c r="D65" s="8"/>
      <c r="E65" s="9">
        <f t="shared" si="5"/>
        <v>0</v>
      </c>
      <c r="F65" s="12">
        <f t="shared" si="6"/>
        <v>0</v>
      </c>
      <c r="G65" s="4"/>
      <c r="H65" s="4"/>
    </row>
    <row r="66" spans="1:8" s="5" customFormat="1" ht="30.6" customHeight="1" x14ac:dyDescent="0.2">
      <c r="A66" s="66"/>
      <c r="B66" s="10" t="s">
        <v>97</v>
      </c>
      <c r="C66" s="64"/>
      <c r="D66" s="8"/>
      <c r="E66" s="9">
        <f t="shared" si="5"/>
        <v>0</v>
      </c>
      <c r="F66" s="12">
        <f t="shared" si="6"/>
        <v>0</v>
      </c>
      <c r="G66" s="4"/>
      <c r="H66" s="4"/>
    </row>
    <row r="67" spans="1:8" s="5" customFormat="1" ht="30.6" customHeight="1" x14ac:dyDescent="0.2">
      <c r="A67" s="42"/>
      <c r="B67" s="6" t="s">
        <v>23</v>
      </c>
      <c r="C67" s="11"/>
      <c r="D67" s="8"/>
      <c r="E67" s="9"/>
      <c r="F67" s="12"/>
      <c r="G67" s="4"/>
      <c r="H67" s="4"/>
    </row>
    <row r="68" spans="1:8" s="5" customFormat="1" ht="28.9" customHeight="1" x14ac:dyDescent="0.2">
      <c r="A68" s="42">
        <v>1</v>
      </c>
      <c r="B68" s="10" t="s">
        <v>47</v>
      </c>
      <c r="C68" s="11">
        <v>200</v>
      </c>
      <c r="D68" s="8"/>
      <c r="E68" s="9">
        <f>D68*C68/1000</f>
        <v>0</v>
      </c>
      <c r="F68" s="12">
        <f>E68/20*1000</f>
        <v>0</v>
      </c>
      <c r="G68" s="4"/>
      <c r="H68" s="4"/>
    </row>
    <row r="69" spans="1:8" s="5" customFormat="1" ht="29.45" customHeight="1" x14ac:dyDescent="0.2">
      <c r="A69" s="42">
        <v>2</v>
      </c>
      <c r="B69" s="10" t="s">
        <v>35</v>
      </c>
      <c r="C69" s="11">
        <v>120</v>
      </c>
      <c r="D69" s="8"/>
      <c r="E69" s="9">
        <f>D69*C69/1000</f>
        <v>0</v>
      </c>
      <c r="F69" s="12">
        <f>E69/20*1000</f>
        <v>0</v>
      </c>
      <c r="G69" s="4"/>
      <c r="H69" s="4"/>
    </row>
    <row r="70" spans="1:8" s="5" customFormat="1" ht="32.25" customHeight="1" x14ac:dyDescent="0.2">
      <c r="A70" s="42">
        <v>3</v>
      </c>
      <c r="B70" s="10" t="s">
        <v>36</v>
      </c>
      <c r="C70" s="11">
        <v>200</v>
      </c>
      <c r="D70" s="8"/>
      <c r="E70" s="9">
        <f>D70*C70/1000</f>
        <v>0</v>
      </c>
      <c r="F70" s="12">
        <f>E70/20*1000</f>
        <v>0</v>
      </c>
      <c r="G70" s="4"/>
      <c r="H70" s="4"/>
    </row>
    <row r="71" spans="1:8" s="5" customFormat="1" ht="32.25" customHeight="1" x14ac:dyDescent="0.2">
      <c r="A71" s="67" t="s">
        <v>26</v>
      </c>
      <c r="B71" s="67"/>
      <c r="C71" s="67"/>
      <c r="D71" s="67"/>
      <c r="E71" s="67"/>
      <c r="F71" s="13">
        <f>SUM(C53:C66)</f>
        <v>495</v>
      </c>
      <c r="G71" s="4"/>
      <c r="H71" s="4"/>
    </row>
    <row r="72" spans="1:8" s="5" customFormat="1" ht="32.25" customHeight="1" x14ac:dyDescent="0.2">
      <c r="A72" s="68" t="s">
        <v>142</v>
      </c>
      <c r="B72" s="68"/>
      <c r="C72" s="68"/>
      <c r="D72" s="68"/>
      <c r="E72" s="68"/>
      <c r="F72" s="68"/>
      <c r="G72" s="4"/>
      <c r="H72" s="4"/>
    </row>
    <row r="73" spans="1:8" s="5" customFormat="1" ht="32.25" customHeight="1" x14ac:dyDescent="0.2">
      <c r="A73" s="42"/>
      <c r="B73" s="6" t="s">
        <v>22</v>
      </c>
      <c r="C73" s="7"/>
      <c r="D73" s="8"/>
      <c r="E73" s="9"/>
      <c r="F73" s="3"/>
      <c r="G73" s="4"/>
      <c r="H73" s="4"/>
    </row>
    <row r="74" spans="1:8" s="5" customFormat="1" ht="27.75" customHeight="1" x14ac:dyDescent="0.2">
      <c r="A74" s="42">
        <v>1</v>
      </c>
      <c r="B74" s="10" t="s">
        <v>69</v>
      </c>
      <c r="C74" s="11"/>
      <c r="D74" s="8"/>
      <c r="E74" s="9">
        <f>D74*C74/1000</f>
        <v>0</v>
      </c>
      <c r="F74" s="12">
        <f>E74/20*1000</f>
        <v>0</v>
      </c>
      <c r="G74" s="4"/>
      <c r="H74" s="4"/>
    </row>
    <row r="75" spans="1:8" s="5" customFormat="1" ht="27.75" customHeight="1" x14ac:dyDescent="0.2">
      <c r="A75" s="42"/>
      <c r="B75" s="10"/>
      <c r="C75" s="11"/>
      <c r="D75" s="8"/>
      <c r="E75" s="9"/>
      <c r="F75" s="12"/>
      <c r="G75" s="4"/>
      <c r="H75" s="4"/>
    </row>
    <row r="76" spans="1:8" s="5" customFormat="1" ht="27.75" customHeight="1" x14ac:dyDescent="0.2">
      <c r="A76" s="42">
        <v>2</v>
      </c>
      <c r="B76" s="10" t="s">
        <v>70</v>
      </c>
      <c r="C76" s="11">
        <v>55</v>
      </c>
      <c r="D76" s="8"/>
      <c r="E76" s="9">
        <f>D76*C76/1000</f>
        <v>0</v>
      </c>
      <c r="F76" s="12">
        <f t="shared" ref="F76:F81" si="7">E76/20*1000</f>
        <v>0</v>
      </c>
      <c r="G76" s="4"/>
      <c r="H76" s="4"/>
    </row>
    <row r="77" spans="1:8" s="5" customFormat="1" ht="27.75" customHeight="1" x14ac:dyDescent="0.2">
      <c r="A77" s="42">
        <v>3</v>
      </c>
      <c r="B77" s="10" t="s">
        <v>75</v>
      </c>
      <c r="C77" s="11">
        <v>25</v>
      </c>
      <c r="D77" s="8"/>
      <c r="E77" s="9">
        <f>D77*C77/1000</f>
        <v>0</v>
      </c>
      <c r="F77" s="12">
        <f t="shared" si="7"/>
        <v>0</v>
      </c>
      <c r="G77" s="4"/>
      <c r="H77" s="4"/>
    </row>
    <row r="78" spans="1:8" s="5" customFormat="1" ht="46.9" customHeight="1" x14ac:dyDescent="0.2">
      <c r="A78" s="42">
        <v>4</v>
      </c>
      <c r="B78" s="10" t="s">
        <v>110</v>
      </c>
      <c r="C78" s="11">
        <v>50</v>
      </c>
      <c r="D78" s="8"/>
      <c r="E78" s="9">
        <f>D78*C78/1000</f>
        <v>0</v>
      </c>
      <c r="F78" s="12">
        <f t="shared" si="7"/>
        <v>0</v>
      </c>
      <c r="G78" s="4"/>
      <c r="H78" s="4"/>
    </row>
    <row r="79" spans="1:8" s="5" customFormat="1" ht="32.25" customHeight="1" x14ac:dyDescent="0.2">
      <c r="A79" s="42">
        <v>5</v>
      </c>
      <c r="B79" s="10" t="s">
        <v>100</v>
      </c>
      <c r="C79" s="11">
        <v>35</v>
      </c>
      <c r="D79" s="8"/>
      <c r="E79" s="9">
        <f>D79*C79/1000</f>
        <v>0</v>
      </c>
      <c r="F79" s="12">
        <f t="shared" si="7"/>
        <v>0</v>
      </c>
      <c r="G79" s="4"/>
      <c r="H79" s="4"/>
    </row>
    <row r="80" spans="1:8" s="5" customFormat="1" ht="32.25" customHeight="1" x14ac:dyDescent="0.2">
      <c r="A80" s="42">
        <v>6</v>
      </c>
      <c r="B80" s="10" t="s">
        <v>101</v>
      </c>
      <c r="C80" s="11">
        <v>50</v>
      </c>
      <c r="D80" s="8"/>
      <c r="E80" s="9">
        <f>D80*C80/1000</f>
        <v>0</v>
      </c>
      <c r="F80" s="12">
        <f t="shared" si="7"/>
        <v>0</v>
      </c>
      <c r="G80" s="4"/>
      <c r="H80" s="4"/>
    </row>
    <row r="81" spans="1:8" s="5" customFormat="1" ht="32.25" customHeight="1" x14ac:dyDescent="0.2">
      <c r="A81" s="42"/>
      <c r="B81" s="6" t="s">
        <v>28</v>
      </c>
      <c r="C81" s="11"/>
      <c r="D81" s="8"/>
      <c r="E81" s="9"/>
      <c r="F81" s="12">
        <f t="shared" si="7"/>
        <v>0</v>
      </c>
      <c r="G81" s="4"/>
      <c r="H81" s="4"/>
    </row>
    <row r="82" spans="1:8" s="5" customFormat="1" ht="32.25" customHeight="1" x14ac:dyDescent="0.2">
      <c r="A82" s="65">
        <v>1</v>
      </c>
      <c r="B82" s="10" t="s">
        <v>71</v>
      </c>
      <c r="C82" s="63">
        <v>85</v>
      </c>
      <c r="D82" s="8"/>
      <c r="E82" s="9">
        <f>D82*C82/1000</f>
        <v>0</v>
      </c>
      <c r="F82" s="12"/>
      <c r="G82" s="4"/>
      <c r="H82" s="4"/>
    </row>
    <row r="83" spans="1:8" s="5" customFormat="1" ht="32.25" customHeight="1" x14ac:dyDescent="0.2">
      <c r="A83" s="66"/>
      <c r="B83" s="10" t="s">
        <v>72</v>
      </c>
      <c r="C83" s="64"/>
      <c r="D83" s="8"/>
      <c r="E83" s="9">
        <f>D83*C83/1000</f>
        <v>0</v>
      </c>
      <c r="F83" s="12"/>
      <c r="G83" s="4"/>
      <c r="H83" s="4"/>
    </row>
    <row r="84" spans="1:8" s="5" customFormat="1" ht="32.25" customHeight="1" x14ac:dyDescent="0.2">
      <c r="A84" s="42"/>
      <c r="B84" s="6" t="s">
        <v>48</v>
      </c>
      <c r="C84" s="11"/>
      <c r="D84" s="8"/>
      <c r="E84" s="9"/>
      <c r="F84" s="12"/>
      <c r="G84" s="4"/>
      <c r="H84" s="4"/>
    </row>
    <row r="85" spans="1:8" ht="31.9" customHeight="1" x14ac:dyDescent="0.2">
      <c r="A85" s="42">
        <v>1</v>
      </c>
      <c r="B85" s="10" t="s">
        <v>123</v>
      </c>
      <c r="C85" s="11">
        <v>100</v>
      </c>
      <c r="D85" s="8"/>
      <c r="E85" s="9">
        <f>D85*C85/1000</f>
        <v>0</v>
      </c>
      <c r="F85" s="12">
        <f>E85/20*1000</f>
        <v>0</v>
      </c>
    </row>
    <row r="86" spans="1:8" ht="31.9" customHeight="1" x14ac:dyDescent="0.2">
      <c r="A86" s="48">
        <v>2</v>
      </c>
      <c r="B86" s="10" t="s">
        <v>109</v>
      </c>
      <c r="C86" s="11">
        <v>50</v>
      </c>
      <c r="D86" s="8"/>
      <c r="E86" s="9">
        <f>D86*C86/1000</f>
        <v>0</v>
      </c>
      <c r="F86" s="12">
        <f>E86/20*1000</f>
        <v>0</v>
      </c>
    </row>
    <row r="87" spans="1:8" s="5" customFormat="1" ht="29.45" customHeight="1" x14ac:dyDescent="0.2">
      <c r="A87" s="65">
        <v>3</v>
      </c>
      <c r="B87" s="10" t="s">
        <v>102</v>
      </c>
      <c r="C87" s="63">
        <v>120</v>
      </c>
      <c r="D87" s="8"/>
      <c r="E87" s="9">
        <f>D87*C87/1000</f>
        <v>0</v>
      </c>
      <c r="F87" s="12">
        <f>E87/20*1000</f>
        <v>0</v>
      </c>
      <c r="G87" s="4"/>
      <c r="H87" s="4"/>
    </row>
    <row r="88" spans="1:8" s="5" customFormat="1" ht="32.25" customHeight="1" x14ac:dyDescent="0.2">
      <c r="A88" s="66"/>
      <c r="B88" s="10" t="s">
        <v>103</v>
      </c>
      <c r="C88" s="64"/>
      <c r="D88" s="8"/>
      <c r="E88" s="9">
        <f>D88*C88/1000</f>
        <v>0</v>
      </c>
      <c r="F88" s="12">
        <f>E88/20*1000</f>
        <v>0</v>
      </c>
      <c r="G88" s="4"/>
      <c r="H88" s="4"/>
    </row>
    <row r="89" spans="1:8" s="5" customFormat="1" ht="32.25" customHeight="1" x14ac:dyDescent="0.2">
      <c r="A89" s="42"/>
      <c r="B89" s="6" t="s">
        <v>23</v>
      </c>
      <c r="C89" s="11"/>
      <c r="D89" s="8"/>
      <c r="E89" s="9"/>
      <c r="F89" s="12"/>
      <c r="G89" s="4"/>
      <c r="H89" s="4"/>
    </row>
    <row r="90" spans="1:8" s="5" customFormat="1" ht="32.25" customHeight="1" x14ac:dyDescent="0.2">
      <c r="A90" s="42">
        <v>1</v>
      </c>
      <c r="B90" s="10" t="s">
        <v>47</v>
      </c>
      <c r="C90" s="11">
        <v>200</v>
      </c>
      <c r="D90" s="8"/>
      <c r="E90" s="9">
        <f>D90*C90/1000</f>
        <v>0</v>
      </c>
      <c r="F90" s="12">
        <f>E90/20*1000</f>
        <v>0</v>
      </c>
      <c r="G90" s="4"/>
      <c r="H90" s="4"/>
    </row>
    <row r="91" spans="1:8" s="5" customFormat="1" ht="32.25" customHeight="1" x14ac:dyDescent="0.2">
      <c r="A91" s="42">
        <v>2</v>
      </c>
      <c r="B91" s="10" t="s">
        <v>35</v>
      </c>
      <c r="C91" s="11">
        <v>120</v>
      </c>
      <c r="D91" s="8"/>
      <c r="E91" s="9">
        <f>D91*C91/1000</f>
        <v>0</v>
      </c>
      <c r="F91" s="12">
        <f>E91/20*1000</f>
        <v>0</v>
      </c>
      <c r="G91" s="4"/>
      <c r="H91" s="4"/>
    </row>
    <row r="92" spans="1:8" s="5" customFormat="1" ht="32.25" customHeight="1" x14ac:dyDescent="0.2">
      <c r="A92" s="42">
        <v>3</v>
      </c>
      <c r="B92" s="10" t="s">
        <v>36</v>
      </c>
      <c r="C92" s="11">
        <v>200</v>
      </c>
      <c r="D92" s="8"/>
      <c r="E92" s="9">
        <f>D92*C92/1000</f>
        <v>0</v>
      </c>
      <c r="F92" s="12">
        <f>E92/20*1000</f>
        <v>0</v>
      </c>
      <c r="G92" s="4"/>
      <c r="H92" s="4"/>
    </row>
    <row r="93" spans="1:8" s="5" customFormat="1" ht="32.25" customHeight="1" x14ac:dyDescent="0.2">
      <c r="A93" s="54" t="s">
        <v>26</v>
      </c>
      <c r="B93" s="55"/>
      <c r="C93" s="55"/>
      <c r="D93" s="55"/>
      <c r="E93" s="56"/>
      <c r="F93" s="13">
        <f>SUM(C74:C88)</f>
        <v>570</v>
      </c>
      <c r="G93" s="4"/>
      <c r="H93" s="4"/>
    </row>
    <row r="94" spans="1:8" s="5" customFormat="1" ht="32.25" customHeight="1" x14ac:dyDescent="0.2">
      <c r="A94" s="57" t="s">
        <v>143</v>
      </c>
      <c r="B94" s="58"/>
      <c r="C94" s="58"/>
      <c r="D94" s="58"/>
      <c r="E94" s="58"/>
      <c r="F94" s="59"/>
      <c r="G94" s="4"/>
      <c r="H94" s="4"/>
    </row>
    <row r="95" spans="1:8" s="5" customFormat="1" ht="32.25" customHeight="1" x14ac:dyDescent="0.2">
      <c r="A95" s="50"/>
      <c r="B95" s="6" t="s">
        <v>22</v>
      </c>
      <c r="C95" s="7"/>
      <c r="D95" s="8"/>
      <c r="E95" s="9"/>
      <c r="F95" s="3"/>
      <c r="G95" s="4"/>
      <c r="H95" s="4"/>
    </row>
    <row r="96" spans="1:8" s="5" customFormat="1" ht="32.25" customHeight="1" x14ac:dyDescent="0.2">
      <c r="A96" s="50">
        <v>1</v>
      </c>
      <c r="B96" s="49" t="s">
        <v>111</v>
      </c>
      <c r="C96" s="11">
        <v>25</v>
      </c>
      <c r="D96" s="8"/>
      <c r="E96" s="9">
        <f t="shared" ref="E96:E101" si="8">D96*C96/1000</f>
        <v>0</v>
      </c>
      <c r="F96" s="12">
        <f t="shared" ref="F96:F101" si="9">E96/20*1000</f>
        <v>0</v>
      </c>
      <c r="G96" s="4"/>
      <c r="H96" s="4"/>
    </row>
    <row r="97" spans="1:8" s="5" customFormat="1" ht="32.25" customHeight="1" x14ac:dyDescent="0.2">
      <c r="A97" s="50">
        <v>2</v>
      </c>
      <c r="B97" s="49" t="s">
        <v>49</v>
      </c>
      <c r="C97" s="11">
        <v>25</v>
      </c>
      <c r="D97" s="8"/>
      <c r="E97" s="9">
        <f t="shared" si="8"/>
        <v>0</v>
      </c>
      <c r="F97" s="12">
        <f t="shared" si="9"/>
        <v>0</v>
      </c>
      <c r="G97" s="4"/>
      <c r="H97" s="4"/>
    </row>
    <row r="98" spans="1:8" s="5" customFormat="1" ht="32.25" customHeight="1" x14ac:dyDescent="0.2">
      <c r="A98" s="50">
        <v>3</v>
      </c>
      <c r="B98" s="49" t="s">
        <v>76</v>
      </c>
      <c r="C98" s="11">
        <v>25</v>
      </c>
      <c r="D98" s="8"/>
      <c r="E98" s="9">
        <f>D98*C98/1000</f>
        <v>0</v>
      </c>
      <c r="F98" s="12">
        <f>E98/20*1000</f>
        <v>0</v>
      </c>
      <c r="G98" s="4"/>
      <c r="H98" s="4"/>
    </row>
    <row r="99" spans="1:8" s="5" customFormat="1" ht="32.25" customHeight="1" x14ac:dyDescent="0.2">
      <c r="A99" s="42">
        <v>5</v>
      </c>
      <c r="B99" s="10" t="s">
        <v>74</v>
      </c>
      <c r="C99" s="11">
        <v>25</v>
      </c>
      <c r="D99" s="8"/>
      <c r="E99" s="9">
        <f t="shared" si="8"/>
        <v>0</v>
      </c>
      <c r="F99" s="12">
        <f t="shared" si="9"/>
        <v>0</v>
      </c>
      <c r="G99" s="4"/>
      <c r="H99" s="4"/>
    </row>
    <row r="100" spans="1:8" s="5" customFormat="1" ht="32.25" customHeight="1" x14ac:dyDescent="0.2">
      <c r="A100" s="42">
        <v>6</v>
      </c>
      <c r="B100" s="10" t="s">
        <v>73</v>
      </c>
      <c r="C100" s="11">
        <v>50</v>
      </c>
      <c r="D100" s="8"/>
      <c r="E100" s="9">
        <f>D100*C100/1000</f>
        <v>0</v>
      </c>
      <c r="F100" s="12">
        <f>E100/20*1000</f>
        <v>0</v>
      </c>
      <c r="G100" s="4"/>
      <c r="H100" s="4"/>
    </row>
    <row r="101" spans="1:8" s="5" customFormat="1" ht="32.25" customHeight="1" x14ac:dyDescent="0.2">
      <c r="A101" s="42">
        <v>8</v>
      </c>
      <c r="B101" s="10" t="s">
        <v>27</v>
      </c>
      <c r="C101" s="11">
        <v>150</v>
      </c>
      <c r="D101" s="8"/>
      <c r="E101" s="9">
        <f t="shared" si="8"/>
        <v>0</v>
      </c>
      <c r="F101" s="12">
        <f t="shared" si="9"/>
        <v>0</v>
      </c>
      <c r="G101" s="4"/>
      <c r="H101" s="4"/>
    </row>
    <row r="102" spans="1:8" s="5" customFormat="1" ht="32.25" customHeight="1" x14ac:dyDescent="0.2">
      <c r="A102" s="42"/>
      <c r="B102" s="6" t="s">
        <v>28</v>
      </c>
      <c r="C102" s="7"/>
      <c r="D102" s="8"/>
      <c r="E102" s="9"/>
      <c r="F102" s="3"/>
      <c r="G102" s="4"/>
      <c r="H102" s="4"/>
    </row>
    <row r="103" spans="1:8" s="5" customFormat="1" ht="32.25" customHeight="1" x14ac:dyDescent="0.2">
      <c r="A103" s="65">
        <v>1</v>
      </c>
      <c r="B103" s="10" t="s">
        <v>112</v>
      </c>
      <c r="C103" s="63">
        <v>85</v>
      </c>
      <c r="D103" s="8"/>
      <c r="E103" s="9">
        <f>D103*C103/1000</f>
        <v>0</v>
      </c>
      <c r="F103" s="12">
        <f>E103/20*1000</f>
        <v>0</v>
      </c>
      <c r="G103" s="4"/>
      <c r="H103" s="4"/>
    </row>
    <row r="104" spans="1:8" s="5" customFormat="1" ht="32.25" customHeight="1" x14ac:dyDescent="0.2">
      <c r="A104" s="66"/>
      <c r="B104" s="10" t="s">
        <v>79</v>
      </c>
      <c r="C104" s="64"/>
      <c r="D104" s="8"/>
      <c r="E104" s="9">
        <f>D104*C104/1000</f>
        <v>0</v>
      </c>
      <c r="F104" s="12">
        <f>E104/20*1000</f>
        <v>0</v>
      </c>
      <c r="G104" s="4"/>
      <c r="H104" s="4"/>
    </row>
    <row r="105" spans="1:8" s="5" customFormat="1" ht="32.25" customHeight="1" x14ac:dyDescent="0.2">
      <c r="A105" s="42"/>
      <c r="B105" s="6" t="s">
        <v>48</v>
      </c>
      <c r="C105" s="11"/>
      <c r="D105" s="8"/>
      <c r="E105" s="9"/>
      <c r="F105" s="12">
        <f t="shared" ref="F105:F110" si="10">E105/20*1000</f>
        <v>0</v>
      </c>
      <c r="G105" s="4"/>
      <c r="H105" s="4"/>
    </row>
    <row r="106" spans="1:8" s="5" customFormat="1" ht="32.25" customHeight="1" x14ac:dyDescent="0.2">
      <c r="A106" s="42">
        <v>1</v>
      </c>
      <c r="B106" s="10" t="s">
        <v>78</v>
      </c>
      <c r="C106" s="11">
        <v>110</v>
      </c>
      <c r="D106" s="8"/>
      <c r="E106" s="9">
        <f>D106*C106/1000</f>
        <v>0</v>
      </c>
      <c r="F106" s="12"/>
      <c r="G106" s="4"/>
      <c r="H106" s="4"/>
    </row>
    <row r="107" spans="1:8" s="5" customFormat="1" ht="32.25" customHeight="1" x14ac:dyDescent="0.2">
      <c r="A107" s="65">
        <v>2</v>
      </c>
      <c r="B107" s="10" t="s">
        <v>118</v>
      </c>
      <c r="C107" s="63">
        <v>75</v>
      </c>
      <c r="D107" s="8"/>
      <c r="E107" s="9">
        <f>D107*C107/1000</f>
        <v>0</v>
      </c>
      <c r="F107" s="12">
        <f>E107/20*1000</f>
        <v>0</v>
      </c>
      <c r="G107" s="4"/>
      <c r="H107" s="4"/>
    </row>
    <row r="108" spans="1:8" s="5" customFormat="1" ht="32.25" customHeight="1" x14ac:dyDescent="0.2">
      <c r="A108" s="66"/>
      <c r="B108" s="10" t="s">
        <v>77</v>
      </c>
      <c r="C108" s="64"/>
      <c r="D108" s="8"/>
      <c r="E108" s="9">
        <f>D108*C108/1000</f>
        <v>0</v>
      </c>
      <c r="F108" s="12">
        <f>E108/20*1000</f>
        <v>0</v>
      </c>
      <c r="G108" s="4"/>
      <c r="H108" s="4"/>
    </row>
    <row r="109" spans="1:8" s="5" customFormat="1" ht="32.25" customHeight="1" x14ac:dyDescent="0.2">
      <c r="A109" s="65">
        <v>4</v>
      </c>
      <c r="B109" s="10" t="s">
        <v>113</v>
      </c>
      <c r="C109" s="63">
        <v>110</v>
      </c>
      <c r="D109" s="8"/>
      <c r="E109" s="9">
        <f>D109*C109/1000</f>
        <v>0</v>
      </c>
      <c r="F109" s="12">
        <f t="shared" si="10"/>
        <v>0</v>
      </c>
      <c r="G109" s="4"/>
      <c r="H109" s="4"/>
    </row>
    <row r="110" spans="1:8" s="5" customFormat="1" ht="32.25" customHeight="1" x14ac:dyDescent="0.2">
      <c r="A110" s="66"/>
      <c r="B110" s="10" t="s">
        <v>119</v>
      </c>
      <c r="C110" s="64"/>
      <c r="D110" s="8"/>
      <c r="E110" s="9">
        <f>D110*C110/1000</f>
        <v>0</v>
      </c>
      <c r="F110" s="12">
        <f t="shared" si="10"/>
        <v>0</v>
      </c>
      <c r="G110" s="4"/>
      <c r="H110" s="4"/>
    </row>
    <row r="111" spans="1:8" s="5" customFormat="1" ht="32.25" customHeight="1" x14ac:dyDescent="0.2">
      <c r="A111" s="42"/>
      <c r="B111" s="6" t="s">
        <v>23</v>
      </c>
      <c r="C111" s="11"/>
      <c r="D111" s="8"/>
      <c r="E111" s="9"/>
      <c r="F111" s="12"/>
      <c r="G111" s="4"/>
      <c r="H111" s="4"/>
    </row>
    <row r="112" spans="1:8" s="5" customFormat="1" ht="32.25" customHeight="1" x14ac:dyDescent="0.2">
      <c r="A112" s="42">
        <v>1</v>
      </c>
      <c r="B112" s="10" t="s">
        <v>39</v>
      </c>
      <c r="C112" s="11">
        <v>200</v>
      </c>
      <c r="D112" s="8"/>
      <c r="E112" s="9">
        <f>D112*C112/1000</f>
        <v>0</v>
      </c>
      <c r="F112" s="12">
        <f>E112/20*1000</f>
        <v>0</v>
      </c>
      <c r="G112" s="4"/>
      <c r="H112" s="4"/>
    </row>
    <row r="113" spans="1:8" s="5" customFormat="1" ht="32.25" customHeight="1" x14ac:dyDescent="0.2">
      <c r="A113" s="42">
        <v>2</v>
      </c>
      <c r="B113" s="10" t="s">
        <v>24</v>
      </c>
      <c r="C113" s="11">
        <v>120</v>
      </c>
      <c r="D113" s="8"/>
      <c r="E113" s="9">
        <f>D113*C113/1000</f>
        <v>0</v>
      </c>
      <c r="F113" s="12">
        <f>E113/20*1000</f>
        <v>0</v>
      </c>
      <c r="G113" s="4"/>
      <c r="H113" s="4"/>
    </row>
    <row r="114" spans="1:8" s="5" customFormat="1" ht="32.25" customHeight="1" x14ac:dyDescent="0.2">
      <c r="A114" s="42">
        <v>3</v>
      </c>
      <c r="B114" s="10" t="s">
        <v>25</v>
      </c>
      <c r="C114" s="11">
        <v>200</v>
      </c>
      <c r="D114" s="8"/>
      <c r="E114" s="9">
        <f>D114*C114/1000</f>
        <v>0</v>
      </c>
      <c r="F114" s="12">
        <f>E114/20*1000</f>
        <v>0</v>
      </c>
      <c r="G114" s="4"/>
      <c r="H114" s="4"/>
    </row>
    <row r="115" spans="1:8" s="5" customFormat="1" ht="32.25" customHeight="1" x14ac:dyDescent="0.2">
      <c r="A115" s="54" t="s">
        <v>26</v>
      </c>
      <c r="B115" s="55"/>
      <c r="C115" s="55"/>
      <c r="D115" s="55"/>
      <c r="E115" s="56"/>
      <c r="F115" s="13">
        <f>SUM(C96:C110)</f>
        <v>680</v>
      </c>
      <c r="G115" s="4"/>
      <c r="H115" s="4"/>
    </row>
    <row r="116" spans="1:8" s="5" customFormat="1" ht="32.25" customHeight="1" x14ac:dyDescent="0.2">
      <c r="A116" s="57" t="s">
        <v>144</v>
      </c>
      <c r="B116" s="58"/>
      <c r="C116" s="58"/>
      <c r="D116" s="58"/>
      <c r="E116" s="58"/>
      <c r="F116" s="59"/>
      <c r="G116" s="4"/>
      <c r="H116" s="4"/>
    </row>
    <row r="117" spans="1:8" s="5" customFormat="1" ht="32.25" customHeight="1" x14ac:dyDescent="0.2">
      <c r="A117" s="42"/>
      <c r="B117" s="6" t="s">
        <v>22</v>
      </c>
      <c r="C117" s="7"/>
      <c r="D117" s="8"/>
      <c r="E117" s="9"/>
      <c r="F117" s="3"/>
      <c r="G117" s="4"/>
      <c r="H117" s="4"/>
    </row>
    <row r="118" spans="1:8" s="5" customFormat="1" ht="27.75" customHeight="1" x14ac:dyDescent="0.2">
      <c r="A118" s="42">
        <v>1</v>
      </c>
      <c r="B118" s="10" t="s">
        <v>115</v>
      </c>
      <c r="C118" s="11">
        <v>30</v>
      </c>
      <c r="D118" s="8"/>
      <c r="E118" s="9"/>
      <c r="F118" s="12"/>
      <c r="G118" s="4"/>
      <c r="H118" s="4"/>
    </row>
    <row r="119" spans="1:8" s="5" customFormat="1" ht="32.25" customHeight="1" x14ac:dyDescent="0.2">
      <c r="A119" s="42">
        <v>2</v>
      </c>
      <c r="B119" s="10" t="s">
        <v>116</v>
      </c>
      <c r="C119" s="11">
        <v>50</v>
      </c>
      <c r="D119" s="8"/>
      <c r="E119" s="9"/>
      <c r="F119" s="12"/>
      <c r="G119" s="4"/>
      <c r="H119" s="4"/>
    </row>
    <row r="120" spans="1:8" s="5" customFormat="1" ht="32.25" customHeight="1" x14ac:dyDescent="0.2">
      <c r="A120" s="42">
        <v>3</v>
      </c>
      <c r="B120" s="10" t="s">
        <v>114</v>
      </c>
      <c r="C120" s="11">
        <v>35</v>
      </c>
      <c r="D120" s="8"/>
      <c r="E120" s="9"/>
      <c r="F120" s="12"/>
      <c r="G120" s="4"/>
      <c r="H120" s="4"/>
    </row>
    <row r="121" spans="1:8" s="5" customFormat="1" ht="32.25" customHeight="1" x14ac:dyDescent="0.2">
      <c r="A121" s="42">
        <v>4</v>
      </c>
      <c r="B121" s="10" t="s">
        <v>117</v>
      </c>
      <c r="C121" s="11">
        <v>35</v>
      </c>
      <c r="D121" s="8"/>
      <c r="E121" s="9"/>
      <c r="F121" s="12"/>
      <c r="G121" s="4"/>
      <c r="H121" s="4"/>
    </row>
    <row r="122" spans="1:8" s="5" customFormat="1" ht="27.75" customHeight="1" x14ac:dyDescent="0.2">
      <c r="A122" s="42">
        <v>5</v>
      </c>
      <c r="B122" s="10" t="s">
        <v>133</v>
      </c>
      <c r="C122" s="11">
        <v>25</v>
      </c>
      <c r="D122" s="8"/>
      <c r="E122" s="9"/>
      <c r="F122" s="12"/>
      <c r="G122" s="4"/>
      <c r="H122" s="4"/>
    </row>
    <row r="123" spans="1:8" s="5" customFormat="1" ht="46.9" customHeight="1" x14ac:dyDescent="0.2">
      <c r="A123" s="42">
        <v>7</v>
      </c>
      <c r="B123" s="10" t="s">
        <v>134</v>
      </c>
      <c r="C123" s="11">
        <v>35</v>
      </c>
      <c r="D123" s="8"/>
      <c r="E123" s="9"/>
      <c r="F123" s="12"/>
      <c r="G123" s="4"/>
      <c r="H123" s="4"/>
    </row>
    <row r="124" spans="1:8" s="5" customFormat="1" ht="32.25" customHeight="1" x14ac:dyDescent="0.2">
      <c r="A124" s="42">
        <v>8</v>
      </c>
      <c r="B124" s="10" t="s">
        <v>80</v>
      </c>
      <c r="C124" s="63">
        <v>50</v>
      </c>
      <c r="D124" s="8"/>
      <c r="E124" s="9"/>
      <c r="F124" s="12"/>
      <c r="G124" s="4"/>
      <c r="H124" s="4"/>
    </row>
    <row r="125" spans="1:8" s="5" customFormat="1" ht="32.25" customHeight="1" x14ac:dyDescent="0.2">
      <c r="A125" s="42">
        <v>9</v>
      </c>
      <c r="B125" s="10" t="s">
        <v>81</v>
      </c>
      <c r="C125" s="64"/>
      <c r="D125" s="8"/>
      <c r="E125" s="9"/>
      <c r="F125" s="12"/>
      <c r="G125" s="4"/>
      <c r="H125" s="4"/>
    </row>
    <row r="126" spans="1:8" s="5" customFormat="1" ht="32.25" customHeight="1" x14ac:dyDescent="0.2">
      <c r="A126" s="42">
        <v>10</v>
      </c>
      <c r="B126" s="10" t="s">
        <v>84</v>
      </c>
      <c r="C126" s="11">
        <v>50</v>
      </c>
      <c r="D126" s="8"/>
      <c r="E126" s="9"/>
      <c r="F126" s="12"/>
      <c r="G126" s="4"/>
      <c r="H126" s="4"/>
    </row>
    <row r="127" spans="1:8" s="5" customFormat="1" ht="32.25" customHeight="1" x14ac:dyDescent="0.2">
      <c r="A127" s="42">
        <v>11</v>
      </c>
      <c r="B127" s="10" t="s">
        <v>27</v>
      </c>
      <c r="C127" s="11">
        <v>150</v>
      </c>
      <c r="D127" s="8"/>
      <c r="E127" s="9"/>
      <c r="F127" s="12"/>
      <c r="G127" s="4"/>
      <c r="H127" s="4"/>
    </row>
    <row r="128" spans="1:8" s="5" customFormat="1" ht="32.25" customHeight="1" x14ac:dyDescent="0.2">
      <c r="A128" s="42"/>
      <c r="B128" s="6" t="s">
        <v>28</v>
      </c>
      <c r="C128" s="7"/>
      <c r="D128" s="8"/>
      <c r="E128" s="9"/>
      <c r="F128" s="3"/>
      <c r="G128" s="4"/>
      <c r="H128" s="4"/>
    </row>
    <row r="129" spans="1:8" s="5" customFormat="1" ht="42.6" customHeight="1" x14ac:dyDescent="0.2">
      <c r="A129" s="42">
        <v>1</v>
      </c>
      <c r="B129" s="10" t="s">
        <v>82</v>
      </c>
      <c r="C129" s="63">
        <v>85</v>
      </c>
      <c r="D129" s="8"/>
      <c r="E129" s="9"/>
      <c r="F129" s="12"/>
      <c r="G129" s="4"/>
      <c r="H129" s="4"/>
    </row>
    <row r="130" spans="1:8" s="5" customFormat="1" ht="43.9" customHeight="1" x14ac:dyDescent="0.2">
      <c r="A130" s="42">
        <v>2</v>
      </c>
      <c r="B130" s="10" t="s">
        <v>83</v>
      </c>
      <c r="C130" s="64"/>
      <c r="D130" s="8"/>
      <c r="E130" s="9"/>
      <c r="F130" s="12"/>
      <c r="G130" s="4"/>
      <c r="H130" s="4"/>
    </row>
    <row r="131" spans="1:8" s="5" customFormat="1" ht="32.25" customHeight="1" x14ac:dyDescent="0.2">
      <c r="A131" s="42"/>
      <c r="B131" s="6" t="s">
        <v>29</v>
      </c>
      <c r="C131" s="11"/>
      <c r="D131" s="8"/>
      <c r="E131" s="9"/>
      <c r="F131" s="12"/>
      <c r="G131" s="4"/>
      <c r="H131" s="4"/>
    </row>
    <row r="132" spans="1:8" s="5" customFormat="1" ht="32.25" customHeight="1" x14ac:dyDescent="0.2">
      <c r="A132" s="42">
        <v>1</v>
      </c>
      <c r="B132" s="10" t="s">
        <v>42</v>
      </c>
      <c r="C132" s="11">
        <v>80</v>
      </c>
      <c r="D132" s="8"/>
      <c r="E132" s="9"/>
      <c r="F132" s="12"/>
      <c r="G132" s="4"/>
      <c r="H132" s="4"/>
    </row>
    <row r="133" spans="1:8" s="5" customFormat="1" ht="32.25" customHeight="1" x14ac:dyDescent="0.2">
      <c r="A133" s="42">
        <v>2</v>
      </c>
      <c r="B133" s="10" t="s">
        <v>77</v>
      </c>
      <c r="C133" s="11">
        <v>50</v>
      </c>
      <c r="D133" s="8"/>
      <c r="E133" s="9"/>
      <c r="F133" s="12"/>
      <c r="G133" s="4"/>
      <c r="H133" s="4"/>
    </row>
    <row r="134" spans="1:8" s="5" customFormat="1" ht="32.25" customHeight="1" x14ac:dyDescent="0.2">
      <c r="A134" s="42">
        <v>3</v>
      </c>
      <c r="B134" s="10" t="s">
        <v>43</v>
      </c>
      <c r="C134" s="11">
        <v>50</v>
      </c>
      <c r="D134" s="8"/>
      <c r="E134" s="9"/>
      <c r="F134" s="12"/>
      <c r="G134" s="4"/>
      <c r="H134" s="4"/>
    </row>
    <row r="135" spans="1:8" s="5" customFormat="1" ht="32.25" customHeight="1" x14ac:dyDescent="0.2">
      <c r="A135" s="42">
        <v>4</v>
      </c>
      <c r="B135" s="10" t="s">
        <v>132</v>
      </c>
      <c r="C135" s="11">
        <v>50</v>
      </c>
      <c r="D135" s="8"/>
      <c r="E135" s="9"/>
      <c r="F135" s="12"/>
      <c r="G135" s="4"/>
      <c r="H135" s="4"/>
    </row>
    <row r="136" spans="1:8" s="5" customFormat="1" ht="32.25" customHeight="1" x14ac:dyDescent="0.2">
      <c r="A136" s="42">
        <v>5</v>
      </c>
      <c r="B136" s="10" t="s">
        <v>131</v>
      </c>
      <c r="C136" s="11">
        <v>50</v>
      </c>
      <c r="D136" s="8"/>
      <c r="E136" s="9"/>
      <c r="F136" s="12"/>
      <c r="G136" s="4"/>
      <c r="H136" s="4"/>
    </row>
    <row r="137" spans="1:8" s="5" customFormat="1" ht="32.25" customHeight="1" x14ac:dyDescent="0.2">
      <c r="A137" s="42"/>
      <c r="B137" s="6" t="s">
        <v>23</v>
      </c>
      <c r="C137" s="11"/>
      <c r="D137" s="8"/>
      <c r="E137" s="9"/>
      <c r="F137" s="12"/>
      <c r="G137" s="4"/>
      <c r="H137" s="4"/>
    </row>
    <row r="138" spans="1:8" s="5" customFormat="1" ht="32.25" customHeight="1" x14ac:dyDescent="0.2">
      <c r="A138" s="42">
        <v>1</v>
      </c>
      <c r="B138" s="10" t="s">
        <v>50</v>
      </c>
      <c r="C138" s="11">
        <v>200</v>
      </c>
      <c r="D138" s="8"/>
      <c r="E138" s="9"/>
      <c r="F138" s="12"/>
      <c r="G138" s="4"/>
      <c r="H138" s="4"/>
    </row>
    <row r="139" spans="1:8" s="5" customFormat="1" ht="32.25" customHeight="1" x14ac:dyDescent="0.2">
      <c r="A139" s="42">
        <v>2</v>
      </c>
      <c r="B139" s="10" t="s">
        <v>35</v>
      </c>
      <c r="C139" s="11">
        <v>120</v>
      </c>
      <c r="D139" s="8"/>
      <c r="E139" s="9"/>
      <c r="F139" s="12"/>
      <c r="G139" s="4"/>
      <c r="H139" s="4"/>
    </row>
    <row r="140" spans="1:8" s="5" customFormat="1" ht="32.25" customHeight="1" x14ac:dyDescent="0.2">
      <c r="A140" s="42">
        <v>3</v>
      </c>
      <c r="B140" s="10" t="s">
        <v>41</v>
      </c>
      <c r="C140" s="11">
        <v>200</v>
      </c>
      <c r="D140" s="8"/>
      <c r="E140" s="9"/>
      <c r="F140" s="12"/>
      <c r="G140" s="4"/>
      <c r="H140" s="4"/>
    </row>
    <row r="141" spans="1:8" s="5" customFormat="1" ht="32.25" customHeight="1" x14ac:dyDescent="0.2">
      <c r="A141" s="54" t="s">
        <v>26</v>
      </c>
      <c r="B141" s="55"/>
      <c r="C141" s="55"/>
      <c r="D141" s="55"/>
      <c r="E141" s="56"/>
      <c r="F141" s="13">
        <f>SUM(C118:C136)</f>
        <v>825</v>
      </c>
      <c r="G141" s="4"/>
      <c r="H141" s="4"/>
    </row>
    <row r="142" spans="1:8" s="5" customFormat="1" ht="32.25" customHeight="1" x14ac:dyDescent="0.2">
      <c r="A142" s="42"/>
      <c r="B142" s="10"/>
      <c r="C142" s="11"/>
      <c r="D142" s="8"/>
      <c r="E142" s="9"/>
      <c r="F142" s="12"/>
      <c r="G142" s="4"/>
      <c r="H142" s="4"/>
    </row>
    <row r="143" spans="1:8" s="5" customFormat="1" ht="32.25" customHeight="1" x14ac:dyDescent="0.2">
      <c r="A143" s="57" t="s">
        <v>145</v>
      </c>
      <c r="B143" s="58"/>
      <c r="C143" s="58"/>
      <c r="D143" s="58"/>
      <c r="E143" s="58"/>
      <c r="F143" s="59"/>
      <c r="G143" s="4"/>
      <c r="H143" s="4"/>
    </row>
    <row r="144" spans="1:8" s="5" customFormat="1" ht="32.25" customHeight="1" x14ac:dyDescent="0.2">
      <c r="A144" s="42"/>
      <c r="B144" s="6" t="s">
        <v>22</v>
      </c>
      <c r="C144" s="7"/>
      <c r="D144" s="8"/>
      <c r="E144" s="9"/>
      <c r="F144" s="3"/>
      <c r="G144" s="4"/>
      <c r="H144" s="4"/>
    </row>
    <row r="145" spans="1:8" s="5" customFormat="1" ht="32.25" customHeight="1" x14ac:dyDescent="0.2">
      <c r="A145" s="42">
        <v>1</v>
      </c>
      <c r="B145" s="10" t="s">
        <v>130</v>
      </c>
      <c r="C145" s="11">
        <v>25</v>
      </c>
      <c r="D145" s="8"/>
      <c r="E145" s="9"/>
      <c r="F145" s="12"/>
      <c r="G145" s="4"/>
      <c r="H145" s="4"/>
    </row>
    <row r="146" spans="1:8" s="5" customFormat="1" ht="32.25" customHeight="1" x14ac:dyDescent="0.2">
      <c r="A146" s="42">
        <v>2</v>
      </c>
      <c r="B146" s="10" t="s">
        <v>129</v>
      </c>
      <c r="C146" s="11">
        <v>50</v>
      </c>
      <c r="D146" s="8"/>
      <c r="E146" s="9"/>
      <c r="F146" s="12"/>
      <c r="G146" s="4"/>
      <c r="H146" s="4"/>
    </row>
    <row r="147" spans="1:8" s="5" customFormat="1" ht="48" customHeight="1" x14ac:dyDescent="0.2">
      <c r="A147" s="42">
        <v>2</v>
      </c>
      <c r="B147" s="10" t="s">
        <v>128</v>
      </c>
      <c r="C147" s="11">
        <v>50</v>
      </c>
      <c r="D147" s="8"/>
      <c r="E147" s="9"/>
      <c r="F147" s="12"/>
      <c r="G147" s="4"/>
      <c r="H147" s="4"/>
    </row>
    <row r="148" spans="1:8" s="5" customFormat="1" ht="32.25" customHeight="1" x14ac:dyDescent="0.2">
      <c r="A148" s="42">
        <v>3</v>
      </c>
      <c r="B148" s="10" t="s">
        <v>76</v>
      </c>
      <c r="C148" s="11">
        <v>25</v>
      </c>
      <c r="D148" s="8"/>
      <c r="E148" s="9"/>
      <c r="F148" s="12"/>
      <c r="G148" s="4"/>
      <c r="H148" s="4"/>
    </row>
    <row r="149" spans="1:8" s="5" customFormat="1" ht="32.25" customHeight="1" x14ac:dyDescent="0.2">
      <c r="A149" s="42">
        <v>4</v>
      </c>
      <c r="B149" s="10" t="s">
        <v>89</v>
      </c>
      <c r="C149" s="11">
        <v>25</v>
      </c>
      <c r="D149" s="8"/>
      <c r="E149" s="9"/>
      <c r="F149" s="12"/>
      <c r="G149" s="4"/>
      <c r="H149" s="4"/>
    </row>
    <row r="150" spans="1:8" s="5" customFormat="1" ht="32.25" customHeight="1" x14ac:dyDescent="0.2">
      <c r="A150" s="42">
        <v>5</v>
      </c>
      <c r="B150" s="10" t="s">
        <v>53</v>
      </c>
      <c r="C150" s="11">
        <v>35</v>
      </c>
      <c r="D150" s="8"/>
      <c r="E150" s="9"/>
      <c r="F150" s="12"/>
      <c r="G150" s="4"/>
      <c r="H150" s="4"/>
    </row>
    <row r="151" spans="1:8" s="5" customFormat="1" ht="32.25" customHeight="1" x14ac:dyDescent="0.2">
      <c r="A151" s="42">
        <v>6</v>
      </c>
      <c r="B151" s="10" t="s">
        <v>85</v>
      </c>
      <c r="C151" s="11">
        <v>35</v>
      </c>
      <c r="D151" s="8"/>
      <c r="E151" s="9"/>
      <c r="F151" s="12"/>
      <c r="G151" s="4"/>
      <c r="H151" s="4"/>
    </row>
    <row r="152" spans="1:8" s="5" customFormat="1" ht="32.25" customHeight="1" x14ac:dyDescent="0.2">
      <c r="A152" s="42">
        <v>7</v>
      </c>
      <c r="B152" s="10" t="s">
        <v>86</v>
      </c>
      <c r="C152" s="11">
        <v>20</v>
      </c>
      <c r="D152" s="8"/>
      <c r="E152" s="9"/>
      <c r="F152" s="12"/>
      <c r="G152" s="4"/>
      <c r="H152" s="4"/>
    </row>
    <row r="153" spans="1:8" s="5" customFormat="1" ht="40.700000000000003" customHeight="1" x14ac:dyDescent="0.2">
      <c r="A153" s="65">
        <v>8</v>
      </c>
      <c r="B153" s="10" t="s">
        <v>87</v>
      </c>
      <c r="C153" s="63">
        <v>35</v>
      </c>
      <c r="D153" s="8"/>
      <c r="E153" s="9"/>
      <c r="F153" s="12"/>
      <c r="G153" s="4"/>
      <c r="H153" s="4"/>
    </row>
    <row r="154" spans="1:8" s="5" customFormat="1" ht="46.9" customHeight="1" x14ac:dyDescent="0.2">
      <c r="A154" s="66"/>
      <c r="B154" s="10" t="s">
        <v>88</v>
      </c>
      <c r="C154" s="64"/>
      <c r="D154" s="8"/>
      <c r="E154" s="9"/>
      <c r="F154" s="12"/>
      <c r="G154" s="4"/>
      <c r="H154" s="4"/>
    </row>
    <row r="155" spans="1:8" s="5" customFormat="1" ht="32.25" customHeight="1" x14ac:dyDescent="0.2">
      <c r="A155" s="42">
        <v>10</v>
      </c>
      <c r="B155" s="10" t="s">
        <v>45</v>
      </c>
      <c r="C155" s="11">
        <v>50</v>
      </c>
      <c r="D155" s="8"/>
      <c r="E155" s="9"/>
      <c r="F155" s="12"/>
      <c r="G155" s="4"/>
      <c r="H155" s="4"/>
    </row>
    <row r="156" spans="1:8" s="5" customFormat="1" ht="32.25" customHeight="1" x14ac:dyDescent="0.2">
      <c r="A156" s="42">
        <v>11</v>
      </c>
      <c r="B156" s="10" t="s">
        <v>90</v>
      </c>
      <c r="C156" s="11">
        <v>30</v>
      </c>
      <c r="D156" s="8"/>
      <c r="E156" s="9"/>
      <c r="F156" s="12"/>
      <c r="G156" s="4"/>
      <c r="H156" s="4"/>
    </row>
    <row r="157" spans="1:8" s="5" customFormat="1" ht="32.25" customHeight="1" x14ac:dyDescent="0.2">
      <c r="A157" s="42">
        <v>12</v>
      </c>
      <c r="B157" s="10" t="s">
        <v>44</v>
      </c>
      <c r="C157" s="11">
        <v>150</v>
      </c>
      <c r="D157" s="8"/>
      <c r="E157" s="9"/>
      <c r="F157" s="12"/>
      <c r="G157" s="4"/>
      <c r="H157" s="4"/>
    </row>
    <row r="158" spans="1:8" s="5" customFormat="1" ht="32.25" customHeight="1" x14ac:dyDescent="0.2">
      <c r="A158" s="42"/>
      <c r="B158" s="6" t="s">
        <v>28</v>
      </c>
      <c r="C158" s="7"/>
      <c r="D158" s="8"/>
      <c r="E158" s="9"/>
      <c r="F158" s="3"/>
      <c r="G158" s="4"/>
      <c r="H158" s="4"/>
    </row>
    <row r="159" spans="1:8" s="5" customFormat="1" ht="31.9" customHeight="1" x14ac:dyDescent="0.2">
      <c r="A159" s="42">
        <v>1</v>
      </c>
      <c r="B159" s="10" t="s">
        <v>91</v>
      </c>
      <c r="C159" s="63">
        <v>100</v>
      </c>
      <c r="D159" s="8"/>
      <c r="E159" s="9"/>
      <c r="F159" s="12"/>
      <c r="G159" s="4"/>
      <c r="H159" s="4"/>
    </row>
    <row r="160" spans="1:8" s="5" customFormat="1" ht="43.7" customHeight="1" x14ac:dyDescent="0.2">
      <c r="A160" s="42">
        <v>2</v>
      </c>
      <c r="B160" s="10" t="s">
        <v>92</v>
      </c>
      <c r="C160" s="64"/>
      <c r="D160" s="8"/>
      <c r="E160" s="9"/>
      <c r="F160" s="12"/>
      <c r="G160" s="4"/>
      <c r="H160" s="4"/>
    </row>
    <row r="161" spans="1:8" s="5" customFormat="1" ht="32.25" customHeight="1" x14ac:dyDescent="0.2">
      <c r="A161" s="42"/>
      <c r="B161" s="6" t="s">
        <v>48</v>
      </c>
      <c r="C161" s="11"/>
      <c r="D161" s="8"/>
      <c r="E161" s="9"/>
      <c r="F161" s="12"/>
      <c r="G161" s="4"/>
      <c r="H161" s="4"/>
    </row>
    <row r="162" spans="1:8" s="5" customFormat="1" ht="32.25" customHeight="1" x14ac:dyDescent="0.2">
      <c r="A162" s="65">
        <v>1</v>
      </c>
      <c r="B162" s="10" t="s">
        <v>127</v>
      </c>
      <c r="C162" s="63">
        <v>150</v>
      </c>
      <c r="D162" s="8"/>
      <c r="E162" s="9"/>
      <c r="F162" s="12"/>
      <c r="G162" s="4"/>
      <c r="H162" s="4"/>
    </row>
    <row r="163" spans="1:8" s="5" customFormat="1" ht="32.25" customHeight="1" x14ac:dyDescent="0.2">
      <c r="A163" s="66"/>
      <c r="B163" s="10" t="s">
        <v>105</v>
      </c>
      <c r="C163" s="64"/>
      <c r="D163" s="8"/>
      <c r="E163" s="9"/>
      <c r="F163" s="12"/>
      <c r="G163" s="4"/>
      <c r="H163" s="4"/>
    </row>
    <row r="164" spans="1:8" s="5" customFormat="1" ht="32.25" customHeight="1" x14ac:dyDescent="0.2">
      <c r="A164" s="65">
        <v>2</v>
      </c>
      <c r="B164" s="10" t="s">
        <v>106</v>
      </c>
      <c r="C164" s="63">
        <v>100</v>
      </c>
      <c r="D164" s="8"/>
      <c r="E164" s="9"/>
      <c r="F164" s="12"/>
      <c r="G164" s="4"/>
      <c r="H164" s="4"/>
    </row>
    <row r="165" spans="1:8" s="5" customFormat="1" ht="32.25" customHeight="1" x14ac:dyDescent="0.2">
      <c r="A165" s="66"/>
      <c r="B165" s="10" t="s">
        <v>104</v>
      </c>
      <c r="C165" s="64"/>
      <c r="D165" s="8"/>
      <c r="E165" s="9"/>
      <c r="F165" s="12"/>
      <c r="G165" s="4"/>
      <c r="H165" s="4"/>
    </row>
    <row r="166" spans="1:8" s="5" customFormat="1" ht="32.25" customHeight="1" x14ac:dyDescent="0.2">
      <c r="A166" s="65">
        <v>3</v>
      </c>
      <c r="B166" s="10" t="s">
        <v>107</v>
      </c>
      <c r="C166" s="63">
        <v>100</v>
      </c>
      <c r="D166" s="8"/>
      <c r="E166" s="9"/>
      <c r="F166" s="12"/>
      <c r="G166" s="4"/>
      <c r="H166" s="4"/>
    </row>
    <row r="167" spans="1:8" s="5" customFormat="1" ht="32.25" customHeight="1" x14ac:dyDescent="0.2">
      <c r="A167" s="66"/>
      <c r="B167" s="10" t="s">
        <v>126</v>
      </c>
      <c r="C167" s="64"/>
      <c r="D167" s="8"/>
      <c r="E167" s="9"/>
      <c r="F167" s="12"/>
      <c r="G167" s="4"/>
      <c r="H167" s="4"/>
    </row>
    <row r="168" spans="1:8" s="5" customFormat="1" ht="32.25" customHeight="1" x14ac:dyDescent="0.2">
      <c r="A168" s="65">
        <v>4</v>
      </c>
      <c r="B168" s="10" t="s">
        <v>108</v>
      </c>
      <c r="C168" s="63">
        <v>100</v>
      </c>
      <c r="D168" s="8"/>
      <c r="E168" s="9"/>
      <c r="F168" s="12"/>
      <c r="G168" s="4"/>
      <c r="H168" s="4"/>
    </row>
    <row r="169" spans="1:8" s="5" customFormat="1" ht="32.25" customHeight="1" x14ac:dyDescent="0.2">
      <c r="A169" s="66"/>
      <c r="B169" s="10" t="s">
        <v>93</v>
      </c>
      <c r="C169" s="64"/>
      <c r="D169" s="8"/>
      <c r="E169" s="9"/>
      <c r="F169" s="12"/>
      <c r="G169" s="4"/>
      <c r="H169" s="4"/>
    </row>
    <row r="170" spans="1:8" s="5" customFormat="1" ht="32.25" customHeight="1" x14ac:dyDescent="0.2">
      <c r="A170" s="42"/>
      <c r="B170" s="6" t="s">
        <v>23</v>
      </c>
      <c r="C170" s="11"/>
      <c r="D170" s="8"/>
      <c r="E170" s="9"/>
      <c r="F170" s="12"/>
      <c r="G170" s="4"/>
      <c r="H170" s="4"/>
    </row>
    <row r="171" spans="1:8" s="5" customFormat="1" ht="32.25" customHeight="1" x14ac:dyDescent="0.2">
      <c r="A171" s="42">
        <v>1</v>
      </c>
      <c r="B171" s="10" t="s">
        <v>38</v>
      </c>
      <c r="C171" s="11">
        <v>200</v>
      </c>
      <c r="D171" s="8"/>
      <c r="E171" s="9"/>
      <c r="F171" s="12"/>
      <c r="G171" s="4"/>
      <c r="H171" s="4"/>
    </row>
    <row r="172" spans="1:8" s="5" customFormat="1" ht="32.25" customHeight="1" x14ac:dyDescent="0.2">
      <c r="A172" s="42">
        <v>2</v>
      </c>
      <c r="B172" s="10" t="s">
        <v>35</v>
      </c>
      <c r="C172" s="11">
        <v>120</v>
      </c>
      <c r="D172" s="8"/>
      <c r="E172" s="9"/>
      <c r="F172" s="12"/>
      <c r="G172" s="4"/>
      <c r="H172" s="4"/>
    </row>
    <row r="173" spans="1:8" s="5" customFormat="1" ht="32.25" customHeight="1" x14ac:dyDescent="0.2">
      <c r="A173" s="42">
        <v>3</v>
      </c>
      <c r="B173" s="10" t="s">
        <v>36</v>
      </c>
      <c r="C173" s="11">
        <v>200</v>
      </c>
      <c r="D173" s="8"/>
      <c r="E173" s="9"/>
      <c r="F173" s="12"/>
      <c r="G173" s="4"/>
      <c r="H173" s="4"/>
    </row>
    <row r="174" spans="1:8" s="5" customFormat="1" ht="32.25" customHeight="1" x14ac:dyDescent="0.2">
      <c r="A174" s="54" t="s">
        <v>26</v>
      </c>
      <c r="B174" s="55"/>
      <c r="C174" s="55"/>
      <c r="D174" s="55"/>
      <c r="E174" s="56"/>
      <c r="F174" s="13">
        <f>SUM(C145:C169)</f>
        <v>1080</v>
      </c>
      <c r="G174" s="4"/>
      <c r="H174" s="4"/>
    </row>
    <row r="175" spans="1:8" s="5" customFormat="1" ht="32.25" customHeight="1" x14ac:dyDescent="0.2">
      <c r="A175" s="42"/>
      <c r="B175" s="10"/>
      <c r="C175" s="11"/>
      <c r="D175" s="8"/>
      <c r="E175" s="9"/>
      <c r="F175" s="12"/>
      <c r="G175" s="4"/>
      <c r="H175" s="4"/>
    </row>
    <row r="176" spans="1:8" s="5" customFormat="1" ht="32.25" customHeight="1" x14ac:dyDescent="0.2">
      <c r="A176" s="57" t="s">
        <v>146</v>
      </c>
      <c r="B176" s="58"/>
      <c r="C176" s="58"/>
      <c r="D176" s="58"/>
      <c r="E176" s="58"/>
      <c r="F176" s="59"/>
      <c r="G176" s="4"/>
      <c r="H176" s="4"/>
    </row>
    <row r="177" spans="1:8" s="5" customFormat="1" ht="32.25" customHeight="1" x14ac:dyDescent="0.2">
      <c r="A177" s="42"/>
      <c r="B177" s="6" t="s">
        <v>22</v>
      </c>
      <c r="C177" s="7"/>
      <c r="D177" s="8"/>
      <c r="E177" s="9"/>
      <c r="F177" s="3"/>
      <c r="G177" s="4"/>
      <c r="H177" s="4"/>
    </row>
    <row r="178" spans="1:8" s="5" customFormat="1" ht="32.25" customHeight="1" x14ac:dyDescent="0.2">
      <c r="A178" s="43">
        <v>1</v>
      </c>
      <c r="B178" s="10" t="s">
        <v>34</v>
      </c>
      <c r="C178" s="11">
        <v>45</v>
      </c>
      <c r="D178" s="16"/>
      <c r="E178" s="17"/>
      <c r="F178" s="18"/>
      <c r="G178" s="4"/>
      <c r="H178" s="4"/>
    </row>
    <row r="179" spans="1:8" s="5" customFormat="1" ht="32.25" customHeight="1" x14ac:dyDescent="0.2">
      <c r="A179" s="43">
        <v>2</v>
      </c>
      <c r="B179" s="14" t="s">
        <v>54</v>
      </c>
      <c r="C179" s="15">
        <v>20</v>
      </c>
      <c r="D179" s="16"/>
      <c r="E179" s="17"/>
      <c r="F179" s="18"/>
      <c r="G179" s="4"/>
      <c r="H179" s="4"/>
    </row>
    <row r="180" spans="1:8" s="5" customFormat="1" ht="32.25" customHeight="1" x14ac:dyDescent="0.2">
      <c r="A180" s="43">
        <v>3</v>
      </c>
      <c r="B180" s="14" t="s">
        <v>56</v>
      </c>
      <c r="C180" s="15">
        <v>20</v>
      </c>
      <c r="D180" s="16"/>
      <c r="E180" s="17"/>
      <c r="F180" s="18"/>
      <c r="G180" s="4"/>
      <c r="H180" s="4"/>
    </row>
    <row r="181" spans="1:8" s="5" customFormat="1" ht="32.25" customHeight="1" x14ac:dyDescent="0.2">
      <c r="A181" s="43">
        <v>4</v>
      </c>
      <c r="B181" s="14" t="s">
        <v>55</v>
      </c>
      <c r="C181" s="15">
        <v>25</v>
      </c>
      <c r="D181" s="16"/>
      <c r="E181" s="17"/>
      <c r="F181" s="18"/>
      <c r="G181" s="4"/>
      <c r="H181" s="4"/>
    </row>
    <row r="182" spans="1:8" s="5" customFormat="1" ht="32.25" customHeight="1" x14ac:dyDescent="0.2">
      <c r="A182" s="43">
        <v>5</v>
      </c>
      <c r="B182" s="14" t="s">
        <v>61</v>
      </c>
      <c r="C182" s="15">
        <v>35</v>
      </c>
      <c r="D182" s="16"/>
      <c r="E182" s="17"/>
      <c r="F182" s="18"/>
      <c r="G182" s="4"/>
      <c r="H182" s="4"/>
    </row>
    <row r="183" spans="1:8" s="5" customFormat="1" ht="32.25" customHeight="1" x14ac:dyDescent="0.2">
      <c r="A183" s="43">
        <v>6</v>
      </c>
      <c r="B183" s="14" t="s">
        <v>58</v>
      </c>
      <c r="C183" s="15">
        <v>35</v>
      </c>
      <c r="D183" s="16"/>
      <c r="E183" s="17"/>
      <c r="F183" s="18"/>
      <c r="G183" s="4"/>
      <c r="H183" s="4"/>
    </row>
    <row r="184" spans="1:8" s="5" customFormat="1" ht="32.25" customHeight="1" x14ac:dyDescent="0.2">
      <c r="A184" s="43">
        <v>7</v>
      </c>
      <c r="B184" s="14" t="s">
        <v>60</v>
      </c>
      <c r="C184" s="15">
        <v>30</v>
      </c>
      <c r="D184" s="16"/>
      <c r="E184" s="17"/>
      <c r="F184" s="18"/>
      <c r="G184" s="4"/>
      <c r="H184" s="4"/>
    </row>
    <row r="185" spans="1:8" s="5" customFormat="1" ht="32.25" customHeight="1" x14ac:dyDescent="0.2">
      <c r="A185" s="43">
        <v>8</v>
      </c>
      <c r="B185" s="14" t="s">
        <v>57</v>
      </c>
      <c r="C185" s="15">
        <v>20</v>
      </c>
      <c r="D185" s="16"/>
      <c r="E185" s="17"/>
      <c r="F185" s="18"/>
      <c r="G185" s="4"/>
      <c r="H185" s="4"/>
    </row>
    <row r="186" spans="1:8" s="5" customFormat="1" ht="32.25" customHeight="1" x14ac:dyDescent="0.2">
      <c r="A186" s="43">
        <v>10</v>
      </c>
      <c r="B186" s="14" t="s">
        <v>59</v>
      </c>
      <c r="C186" s="15">
        <v>50</v>
      </c>
      <c r="D186" s="16"/>
      <c r="E186" s="17"/>
      <c r="F186" s="18"/>
      <c r="G186" s="4"/>
      <c r="H186" s="4"/>
    </row>
    <row r="187" spans="1:8" s="5" customFormat="1" ht="32.25" customHeight="1" x14ac:dyDescent="0.2">
      <c r="A187" s="43">
        <v>11</v>
      </c>
      <c r="B187" s="14" t="s">
        <v>27</v>
      </c>
      <c r="C187" s="15">
        <v>150</v>
      </c>
      <c r="D187" s="16"/>
      <c r="E187" s="17"/>
      <c r="F187" s="18"/>
      <c r="G187" s="4"/>
      <c r="H187" s="4"/>
    </row>
    <row r="188" spans="1:8" s="5" customFormat="1" ht="32.25" customHeight="1" x14ac:dyDescent="0.2">
      <c r="A188" s="43"/>
      <c r="B188" s="19" t="s">
        <v>28</v>
      </c>
      <c r="C188" s="20"/>
      <c r="D188" s="16"/>
      <c r="E188" s="17"/>
      <c r="F188" s="21"/>
      <c r="G188" s="4"/>
      <c r="H188" s="4"/>
    </row>
    <row r="189" spans="1:8" s="5" customFormat="1" ht="32.25" customHeight="1" x14ac:dyDescent="0.2">
      <c r="A189" s="43">
        <v>1</v>
      </c>
      <c r="B189" s="14" t="s">
        <v>124</v>
      </c>
      <c r="C189" s="15">
        <v>100</v>
      </c>
      <c r="D189" s="16"/>
      <c r="E189" s="17"/>
      <c r="F189" s="18"/>
      <c r="G189" s="4"/>
      <c r="H189" s="4"/>
    </row>
    <row r="190" spans="1:8" s="5" customFormat="1" ht="32.25" customHeight="1" x14ac:dyDescent="0.2">
      <c r="A190" s="43">
        <v>2</v>
      </c>
      <c r="B190" s="14" t="s">
        <v>62</v>
      </c>
      <c r="C190" s="15">
        <v>100</v>
      </c>
      <c r="D190" s="16"/>
      <c r="E190" s="17"/>
      <c r="F190" s="18"/>
      <c r="G190" s="4"/>
      <c r="H190" s="4"/>
    </row>
    <row r="191" spans="1:8" s="5" customFormat="1" ht="32.25" customHeight="1" x14ac:dyDescent="0.2">
      <c r="A191" s="43"/>
      <c r="B191" s="19" t="s">
        <v>29</v>
      </c>
      <c r="C191" s="15"/>
      <c r="D191" s="16"/>
      <c r="E191" s="17"/>
      <c r="F191" s="18"/>
      <c r="G191" s="4"/>
      <c r="H191" s="4"/>
    </row>
    <row r="192" spans="1:8" s="5" customFormat="1" ht="32.25" customHeight="1" x14ac:dyDescent="0.2">
      <c r="A192" s="43">
        <v>1</v>
      </c>
      <c r="B192" s="14" t="s">
        <v>125</v>
      </c>
      <c r="C192" s="15">
        <v>100</v>
      </c>
      <c r="D192" s="16"/>
      <c r="E192" s="17"/>
      <c r="F192" s="18"/>
      <c r="G192" s="4"/>
      <c r="H192" s="4"/>
    </row>
    <row r="193" spans="1:8" s="5" customFormat="1" ht="32.25" customHeight="1" x14ac:dyDescent="0.2">
      <c r="A193" s="43">
        <v>3</v>
      </c>
      <c r="B193" s="14" t="s">
        <v>63</v>
      </c>
      <c r="C193" s="15">
        <v>150</v>
      </c>
      <c r="D193" s="16"/>
      <c r="E193" s="17"/>
      <c r="F193" s="18"/>
      <c r="G193" s="4"/>
      <c r="H193" s="4"/>
    </row>
    <row r="194" spans="1:8" s="5" customFormat="1" ht="32.25" customHeight="1" x14ac:dyDescent="0.2">
      <c r="A194" s="43">
        <v>4</v>
      </c>
      <c r="B194" s="14" t="s">
        <v>30</v>
      </c>
      <c r="C194" s="15">
        <v>80</v>
      </c>
      <c r="D194" s="16"/>
      <c r="E194" s="17"/>
      <c r="F194" s="18"/>
      <c r="G194" s="4"/>
      <c r="H194" s="4"/>
    </row>
    <row r="195" spans="1:8" s="5" customFormat="1" ht="32.25" customHeight="1" x14ac:dyDescent="0.2">
      <c r="A195" s="43">
        <v>5</v>
      </c>
      <c r="B195" s="14" t="s">
        <v>64</v>
      </c>
      <c r="C195" s="15">
        <v>100</v>
      </c>
      <c r="D195" s="16"/>
      <c r="E195" s="17"/>
      <c r="F195" s="18"/>
      <c r="G195" s="4"/>
      <c r="H195" s="4"/>
    </row>
    <row r="196" spans="1:8" s="5" customFormat="1" ht="32.25" customHeight="1" x14ac:dyDescent="0.2">
      <c r="A196" s="43"/>
      <c r="B196" s="19" t="s">
        <v>23</v>
      </c>
      <c r="C196" s="15"/>
      <c r="D196" s="16"/>
      <c r="E196" s="17"/>
      <c r="F196" s="18"/>
      <c r="G196" s="4"/>
      <c r="H196" s="4"/>
    </row>
    <row r="197" spans="1:8" s="5" customFormat="1" ht="32.25" customHeight="1" x14ac:dyDescent="0.2">
      <c r="A197" s="43">
        <v>1</v>
      </c>
      <c r="B197" s="10" t="s">
        <v>39</v>
      </c>
      <c r="C197" s="15">
        <v>200</v>
      </c>
      <c r="D197" s="16"/>
      <c r="E197" s="17"/>
      <c r="F197" s="18"/>
      <c r="G197" s="4"/>
      <c r="H197" s="4"/>
    </row>
    <row r="198" spans="1:8" s="5" customFormat="1" ht="32.25" customHeight="1" x14ac:dyDescent="0.2">
      <c r="A198" s="43">
        <v>2</v>
      </c>
      <c r="B198" s="14" t="s">
        <v>24</v>
      </c>
      <c r="C198" s="15">
        <v>120</v>
      </c>
      <c r="D198" s="16"/>
      <c r="E198" s="17"/>
      <c r="F198" s="18"/>
      <c r="G198" s="4"/>
      <c r="H198" s="4"/>
    </row>
    <row r="199" spans="1:8" s="5" customFormat="1" ht="32.25" customHeight="1" x14ac:dyDescent="0.2">
      <c r="A199" s="43">
        <v>3</v>
      </c>
      <c r="B199" s="14" t="s">
        <v>25</v>
      </c>
      <c r="C199" s="15">
        <v>200</v>
      </c>
      <c r="D199" s="16"/>
      <c r="E199" s="17"/>
      <c r="F199" s="18"/>
      <c r="G199" s="4"/>
      <c r="H199" s="4"/>
    </row>
    <row r="200" spans="1:8" s="5" customFormat="1" ht="32.25" customHeight="1" x14ac:dyDescent="0.2">
      <c r="A200" s="54" t="s">
        <v>26</v>
      </c>
      <c r="B200" s="55"/>
      <c r="C200" s="55"/>
      <c r="D200" s="55"/>
      <c r="E200" s="56"/>
      <c r="F200" s="13">
        <v>745</v>
      </c>
      <c r="G200" s="4"/>
      <c r="H200" s="4"/>
    </row>
    <row r="201" spans="1:8" s="5" customFormat="1" ht="69" customHeight="1" x14ac:dyDescent="0.2">
      <c r="A201" s="44" t="s">
        <v>26</v>
      </c>
      <c r="B201" s="39"/>
      <c r="C201" s="39"/>
      <c r="D201" s="39"/>
      <c r="E201" s="40"/>
      <c r="F201" s="13"/>
      <c r="G201" s="4"/>
      <c r="H201" s="4"/>
    </row>
    <row r="202" spans="1:8" s="23" customFormat="1" ht="31.9" customHeight="1" x14ac:dyDescent="0.2">
      <c r="A202" s="60" t="s">
        <v>31</v>
      </c>
      <c r="B202" s="61"/>
      <c r="C202" s="61"/>
      <c r="D202" s="61"/>
      <c r="E202" s="61"/>
      <c r="F202" s="61"/>
      <c r="G202" s="62"/>
      <c r="H202" s="22">
        <f>SUM(H26:H70)</f>
        <v>0</v>
      </c>
    </row>
    <row r="203" spans="1:8" s="30" customFormat="1" ht="31.9" customHeight="1" x14ac:dyDescent="0.2">
      <c r="A203" s="51" t="s">
        <v>32</v>
      </c>
      <c r="B203" s="52"/>
      <c r="C203" s="52"/>
      <c r="D203" s="52"/>
      <c r="E203" s="52"/>
      <c r="F203" s="52"/>
      <c r="G203" s="53"/>
      <c r="H203" s="29">
        <v>5000</v>
      </c>
    </row>
    <row r="204" spans="1:8" s="31" customFormat="1" ht="31.9" customHeight="1" x14ac:dyDescent="0.2">
      <c r="A204" s="51" t="s">
        <v>7</v>
      </c>
      <c r="B204" s="52"/>
      <c r="C204" s="52"/>
      <c r="D204" s="52"/>
      <c r="E204" s="52"/>
      <c r="F204" s="52"/>
      <c r="G204" s="53"/>
      <c r="H204" s="29">
        <v>0</v>
      </c>
    </row>
    <row r="205" spans="1:8" s="31" customFormat="1" ht="31.9" customHeight="1" x14ac:dyDescent="0.2">
      <c r="A205" s="51" t="s">
        <v>8</v>
      </c>
      <c r="B205" s="52"/>
      <c r="C205" s="52"/>
      <c r="D205" s="52"/>
      <c r="E205" s="52"/>
      <c r="F205" s="52"/>
      <c r="G205" s="53"/>
      <c r="H205" s="29" t="s">
        <v>5</v>
      </c>
    </row>
    <row r="206" spans="1:8" s="31" customFormat="1" ht="31.9" customHeight="1" x14ac:dyDescent="0.2">
      <c r="A206" s="51" t="s">
        <v>9</v>
      </c>
      <c r="B206" s="52"/>
      <c r="C206" s="52"/>
      <c r="D206" s="52"/>
      <c r="E206" s="52"/>
      <c r="F206" s="52"/>
      <c r="G206" s="53"/>
      <c r="H206" s="29" t="s">
        <v>5</v>
      </c>
    </row>
    <row r="207" spans="1:8" s="31" customFormat="1" ht="31.9" customHeight="1" x14ac:dyDescent="0.2">
      <c r="A207" s="51" t="s">
        <v>10</v>
      </c>
      <c r="B207" s="52"/>
      <c r="C207" s="52"/>
      <c r="D207" s="52"/>
      <c r="E207" s="52"/>
      <c r="F207" s="52"/>
      <c r="G207" s="53"/>
      <c r="H207" s="32"/>
    </row>
    <row r="208" spans="1:8" s="31" customFormat="1" ht="31.9" customHeight="1" x14ac:dyDescent="0.2">
      <c r="A208" s="51" t="s">
        <v>11</v>
      </c>
      <c r="B208" s="52"/>
      <c r="C208" s="52"/>
      <c r="D208" s="52"/>
      <c r="E208" s="52"/>
      <c r="F208" s="52"/>
      <c r="G208" s="53"/>
      <c r="H208" s="33">
        <f>SUM(H203:H206)</f>
        <v>5000</v>
      </c>
    </row>
    <row r="209" spans="1:8" s="23" customFormat="1" ht="31.9" customHeight="1" x14ac:dyDescent="0.2">
      <c r="A209" s="45"/>
      <c r="B209" s="36" t="s">
        <v>147</v>
      </c>
      <c r="C209" s="35"/>
      <c r="D209" s="35"/>
      <c r="E209" s="35"/>
      <c r="F209" s="37"/>
      <c r="G209" s="35"/>
      <c r="H209" s="38"/>
    </row>
    <row r="210" spans="1:8" s="28" customFormat="1" ht="18.75" hidden="1" customHeight="1" x14ac:dyDescent="0.2">
      <c r="A210" s="46"/>
      <c r="B210" s="24" t="s">
        <v>6</v>
      </c>
      <c r="C210" s="25"/>
      <c r="D210" s="25"/>
      <c r="E210" s="25"/>
      <c r="F210" s="26">
        <f>SUM(F202:F209)</f>
        <v>0</v>
      </c>
      <c r="G210" s="27"/>
      <c r="H210" s="27"/>
    </row>
    <row r="211" spans="1:8" s="28" customFormat="1" ht="18.75" hidden="1" customHeight="1" x14ac:dyDescent="0.25">
      <c r="A211" s="47"/>
      <c r="B211" s="1"/>
      <c r="C211" s="1"/>
      <c r="D211" s="1"/>
      <c r="E211" s="1"/>
      <c r="F211" s="1"/>
      <c r="G211" s="1"/>
      <c r="H211" s="1"/>
    </row>
  </sheetData>
  <sheetProtection selectLockedCells="1" selectUnlockedCells="1"/>
  <mergeCells count="85">
    <mergeCell ref="A168:A169"/>
    <mergeCell ref="C168:C169"/>
    <mergeCell ref="C62:C63"/>
    <mergeCell ref="A62:A63"/>
    <mergeCell ref="A107:A108"/>
    <mergeCell ref="C107:C108"/>
    <mergeCell ref="A109:A110"/>
    <mergeCell ref="A103:A104"/>
    <mergeCell ref="A94:F94"/>
    <mergeCell ref="C166:C167"/>
    <mergeCell ref="A166:A167"/>
    <mergeCell ref="C162:C163"/>
    <mergeCell ref="A162:A163"/>
    <mergeCell ref="C164:C165"/>
    <mergeCell ref="A164:A165"/>
    <mergeCell ref="A72:F72"/>
    <mergeCell ref="A10:H10"/>
    <mergeCell ref="A11:B11"/>
    <mergeCell ref="C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B16"/>
    <mergeCell ref="C27:C28"/>
    <mergeCell ref="A27:A28"/>
    <mergeCell ref="A1:B9"/>
    <mergeCell ref="C1:H1"/>
    <mergeCell ref="C2:H2"/>
    <mergeCell ref="C3:H3"/>
    <mergeCell ref="C4:H4"/>
    <mergeCell ref="C5:H5"/>
    <mergeCell ref="C6:H6"/>
    <mergeCell ref="C7:H7"/>
    <mergeCell ref="C8:H8"/>
    <mergeCell ref="C9:H9"/>
    <mergeCell ref="C16:H16"/>
    <mergeCell ref="A17:B17"/>
    <mergeCell ref="C17:H17"/>
    <mergeCell ref="A18:B18"/>
    <mergeCell ref="C18:H18"/>
    <mergeCell ref="A19:H19"/>
    <mergeCell ref="A20:H20"/>
    <mergeCell ref="A22:F22"/>
    <mergeCell ref="A35:E35"/>
    <mergeCell ref="A36:F36"/>
    <mergeCell ref="A50:E50"/>
    <mergeCell ref="A51:F51"/>
    <mergeCell ref="A71:E71"/>
    <mergeCell ref="C39:C40"/>
    <mergeCell ref="C65:C66"/>
    <mergeCell ref="C58:C59"/>
    <mergeCell ref="A58:A59"/>
    <mergeCell ref="A65:A66"/>
    <mergeCell ref="A39:A40"/>
    <mergeCell ref="C82:C83"/>
    <mergeCell ref="A82:A83"/>
    <mergeCell ref="A87:A88"/>
    <mergeCell ref="C87:C88"/>
    <mergeCell ref="C129:C130"/>
    <mergeCell ref="C124:C125"/>
    <mergeCell ref="A93:E93"/>
    <mergeCell ref="C159:C160"/>
    <mergeCell ref="A116:F116"/>
    <mergeCell ref="C103:C104"/>
    <mergeCell ref="C109:C110"/>
    <mergeCell ref="A143:F143"/>
    <mergeCell ref="A115:E115"/>
    <mergeCell ref="A141:E141"/>
    <mergeCell ref="C153:C154"/>
    <mergeCell ref="A153:A154"/>
    <mergeCell ref="A174:E174"/>
    <mergeCell ref="A176:F176"/>
    <mergeCell ref="A200:E200"/>
    <mergeCell ref="A202:G202"/>
    <mergeCell ref="A203:G203"/>
    <mergeCell ref="A204:G204"/>
    <mergeCell ref="A205:G205"/>
    <mergeCell ref="A206:G206"/>
    <mergeCell ref="A207:G207"/>
    <mergeCell ref="A208:G208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C33F826DA9FFD4D9AC27F207302579B" ma:contentTypeVersion="8" ma:contentTypeDescription="Створення нового документа." ma:contentTypeScope="" ma:versionID="896c01c4d34480f6dbff7ce23a77e71d">
  <xsd:schema xmlns:xsd="http://www.w3.org/2001/XMLSchema" xmlns:xs="http://www.w3.org/2001/XMLSchema" xmlns:p="http://schemas.microsoft.com/office/2006/metadata/properties" xmlns:ns3="df513aeb-7516-4d96-a832-e184ca9b866a" xmlns:ns4="e58e9605-bc2e-4679-b223-c2a9fc569af8" targetNamespace="http://schemas.microsoft.com/office/2006/metadata/properties" ma:root="true" ma:fieldsID="875d8ecfcd04be4f18bca62a45c11b7c" ns3:_="" ns4:_="">
    <xsd:import namespace="df513aeb-7516-4d96-a832-e184ca9b866a"/>
    <xsd:import namespace="e58e9605-bc2e-4679-b223-c2a9fc569a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513aeb-7516-4d96-a832-e184ca9b86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8e9605-bc2e-4679-b223-c2a9fc569af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Геш підказки про спільний доступ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f513aeb-7516-4d96-a832-e184ca9b866a" xsi:nil="true"/>
  </documentManagement>
</p:properties>
</file>

<file path=customXml/itemProps1.xml><?xml version="1.0" encoding="utf-8"?>
<ds:datastoreItem xmlns:ds="http://schemas.openxmlformats.org/officeDocument/2006/customXml" ds:itemID="{70142FBD-1C08-4556-B879-033596B8B2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513aeb-7516-4d96-a832-e184ca9b866a"/>
    <ds:schemaRef ds:uri="e58e9605-bc2e-4679-b223-c2a9fc569a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63062-D278-43C5-922E-0E9B334E2C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96427C-407E-4EEE-A29A-1B522DC60610}">
  <ds:schemaRefs>
    <ds:schemaRef ds:uri="http://schemas.microsoft.com/office/2006/metadata/properties"/>
    <ds:schemaRef ds:uri="e58e9605-bc2e-4679-b223-c2a9fc569af8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df513aeb-7516-4d96-a832-e184ca9b866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Терзиновы</dc:creator>
  <cp:lastModifiedBy>ADMIN</cp:lastModifiedBy>
  <dcterms:created xsi:type="dcterms:W3CDTF">2021-11-15T16:38:26Z</dcterms:created>
  <dcterms:modified xsi:type="dcterms:W3CDTF">2026-02-03T13:08:47Z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0x0101000C33F826DA9FFD4D9AC27F207302579B</vt:lpwstr>
  </property>
</Properties>
</file>